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13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<sst xmlns="http://schemas.openxmlformats.org/spreadsheetml/2006/main" count="38" uniqueCount="22">
  <si>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単位　：　構成比％</t>
  </si>
  <si>
    <t>年度</t>
  </si>
  <si>
    <t>総数</t>
  </si>
  <si>
    <t>給与所得者</t>
  </si>
  <si>
    <t>営業所得者</t>
  </si>
  <si>
    <t>農業所得者</t>
  </si>
  <si>
    <t>自由業所得者</t>
  </si>
  <si>
    <t>その他の所得者</t>
  </si>
  <si>
    <t>無職</t>
  </si>
  <si>
    <t>世帯数</t>
  </si>
  <si>
    <t>構成比</t>
  </si>
  <si>
    <t>世帯数</t>
  </si>
  <si>
    <t>構成比</t>
  </si>
  <si>
    <t>世帯数</t>
  </si>
  <si>
    <t>平成14年度</t>
  </si>
  <si>
    <t>・　・</t>
  </si>
  <si>
    <t>・　・</t>
  </si>
  <si>
    <t>資料　：　生活環境部保険年金課（税に関する調）</t>
  </si>
  <si>
    <t>注）世帯数は各年度３月３１日現在である。</t>
  </si>
  <si>
    <t>注）自由業所得者は平成１４年度からその他所得者に含む。</t>
  </si>
  <si>
    <t>構成比</t>
  </si>
  <si>
    <t>第  １ １ ３  表　  　　国  民  健  康  保  険納税義務者（世帯）数の推移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</si>
</sst>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18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20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208" fontId="4" fillId="0" borderId="0" xfId="0" applyNumberFormat="1" applyFont="1" applyAlignment="1">
      <alignment horizontal="right"/>
    </xf>
    <xf numFmtId="208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tabSelected="1" workbookViewId="0" topLeftCell="A1">
      <selection activeCell="K20" sqref="K20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8.75390625" style="0" customWidth="1"/>
    <col min="20" max="20" width="4.25390625" style="0" customWidth="1"/>
    <col min="21" max="21" width="5.125" style="0" customWidth="1"/>
    <col min="22" max="22" width="3.375" style="0" customWidth="1"/>
    <col min="23" max="23" width="3.7539062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2.375" style="0" customWidth="1"/>
    <col min="28" max="28" width="6.50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4.25390625" style="0" customWidth="1"/>
    <col min="34" max="34" width="7.375" style="0" customWidth="1"/>
    <col min="35" max="35" width="4.25390625" style="0" customWidth="1"/>
    <col min="36" max="36" width="5.125" style="0" customWidth="1"/>
    <col min="37" max="37" width="5.375" style="0" customWidth="1"/>
    <col min="38" max="38" width="6.625" style="0" customWidth="1"/>
  </cols>
  <sheetData>
    <row r="1" spans="1:38" ht="13.5">
      <c r="A1" s="25"/>
      <c r="B1" s="25"/>
      <c r="C1" s="25"/>
      <c r="D1" s="25"/>
      <c r="E1" s="25"/>
      <c r="F1" s="25"/>
      <c r="G1" s="25"/>
      <c r="AF1" s="29"/>
      <c r="AG1" s="29"/>
      <c r="AH1" s="29"/>
      <c r="AI1" s="29"/>
      <c r="AJ1" s="29"/>
      <c r="AK1" s="29"/>
      <c r="AL1" s="29"/>
    </row>
    <row r="4" spans="8:29" ht="14.25">
      <c r="H4" s="1"/>
      <c r="I4" s="24" t="s">
        <v>21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6" spans="2:18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38" ht="13.5">
      <c r="B7" s="32" t="s">
        <v>0</v>
      </c>
      <c r="C7" s="3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38" ht="31.5" customHeight="1">
      <c r="B8" s="41" t="s">
        <v>1</v>
      </c>
      <c r="C8" s="43" t="s">
        <v>2</v>
      </c>
      <c r="D8" s="44"/>
      <c r="E8" s="44"/>
      <c r="F8" s="44"/>
      <c r="G8" s="45"/>
      <c r="H8" s="35" t="s">
        <v>3</v>
      </c>
      <c r="I8" s="36"/>
      <c r="J8" s="36"/>
      <c r="K8" s="36"/>
      <c r="L8" s="37"/>
      <c r="M8" s="35" t="s">
        <v>4</v>
      </c>
      <c r="N8" s="36"/>
      <c r="O8" s="36"/>
      <c r="P8" s="36"/>
      <c r="Q8" s="36"/>
      <c r="R8" s="37"/>
      <c r="S8" s="36" t="s">
        <v>5</v>
      </c>
      <c r="T8" s="36"/>
      <c r="U8" s="36"/>
      <c r="V8" s="37"/>
      <c r="W8" s="35" t="s">
        <v>6</v>
      </c>
      <c r="X8" s="36"/>
      <c r="Y8" s="36"/>
      <c r="Z8" s="36"/>
      <c r="AA8" s="36"/>
      <c r="AB8" s="36"/>
      <c r="AC8" s="37"/>
      <c r="AD8" s="35" t="s">
        <v>7</v>
      </c>
      <c r="AE8" s="36"/>
      <c r="AF8" s="36"/>
      <c r="AG8" s="36"/>
      <c r="AH8" s="37"/>
      <c r="AI8" s="35" t="s">
        <v>8</v>
      </c>
      <c r="AJ8" s="36"/>
      <c r="AK8" s="36"/>
      <c r="AL8" s="36"/>
    </row>
    <row r="9" spans="2:39" ht="31.5" customHeight="1">
      <c r="B9" s="42"/>
      <c r="C9" s="43" t="s">
        <v>9</v>
      </c>
      <c r="D9" s="44"/>
      <c r="E9" s="45"/>
      <c r="F9" s="43" t="s">
        <v>10</v>
      </c>
      <c r="G9" s="45"/>
      <c r="H9" s="35" t="s">
        <v>11</v>
      </c>
      <c r="I9" s="37"/>
      <c r="J9" s="35" t="s">
        <v>12</v>
      </c>
      <c r="K9" s="36"/>
      <c r="L9" s="37"/>
      <c r="M9" s="35" t="s">
        <v>9</v>
      </c>
      <c r="N9" s="36"/>
      <c r="O9" s="37"/>
      <c r="P9" s="35" t="s">
        <v>12</v>
      </c>
      <c r="Q9" s="36"/>
      <c r="R9" s="37"/>
      <c r="S9" s="6" t="s">
        <v>13</v>
      </c>
      <c r="T9" s="35" t="s">
        <v>12</v>
      </c>
      <c r="U9" s="36"/>
      <c r="V9" s="37"/>
      <c r="W9" s="35" t="s">
        <v>9</v>
      </c>
      <c r="X9" s="36"/>
      <c r="Y9" s="37"/>
      <c r="Z9" s="35" t="s">
        <v>20</v>
      </c>
      <c r="AA9" s="36"/>
      <c r="AB9" s="36"/>
      <c r="AC9" s="37"/>
      <c r="AD9" s="35" t="s">
        <v>9</v>
      </c>
      <c r="AE9" s="36"/>
      <c r="AF9" s="37"/>
      <c r="AG9" s="35" t="s">
        <v>10</v>
      </c>
      <c r="AH9" s="37"/>
      <c r="AI9" s="35" t="s">
        <v>9</v>
      </c>
      <c r="AJ9" s="36"/>
      <c r="AK9" s="37"/>
      <c r="AL9" s="5" t="s">
        <v>10</v>
      </c>
      <c r="AM9" s="7"/>
    </row>
    <row r="10" spans="2:38" ht="9" customHeight="1">
      <c r="B10" s="8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2:38" ht="15.75" customHeight="1">
      <c r="B11" s="10" t="s">
        <v>14</v>
      </c>
      <c r="C11" s="39">
        <f>+H11+M11+S11+AD11+AI11</f>
        <v>12235</v>
      </c>
      <c r="D11" s="39"/>
      <c r="E11" s="11"/>
      <c r="F11" s="40">
        <f>+ROUND(J11+P11+T11+AG11+AL11,0)</f>
        <v>100</v>
      </c>
      <c r="G11" s="40"/>
      <c r="H11" s="34">
        <v>4696</v>
      </c>
      <c r="I11" s="34"/>
      <c r="J11" s="31">
        <f>+ROUND(H11/C$11*100,2)</f>
        <v>38.38</v>
      </c>
      <c r="K11" s="31"/>
      <c r="L11" s="31"/>
      <c r="M11" s="38">
        <v>1293</v>
      </c>
      <c r="N11" s="38"/>
      <c r="O11" s="13"/>
      <c r="P11" s="47">
        <f>+ROUND(M11/C$11*100,2)</f>
        <v>10.57</v>
      </c>
      <c r="Q11" s="47"/>
      <c r="R11" s="14"/>
      <c r="S11" s="15">
        <v>39</v>
      </c>
      <c r="T11" s="31">
        <f>+ROUND(S11/C$11*100,2)</f>
        <v>0.32</v>
      </c>
      <c r="U11" s="31"/>
      <c r="V11" s="31"/>
      <c r="W11" s="28" t="s">
        <v>15</v>
      </c>
      <c r="X11" s="28"/>
      <c r="Y11" s="28"/>
      <c r="Z11" s="28" t="s">
        <v>16</v>
      </c>
      <c r="AA11" s="28"/>
      <c r="AB11" s="28"/>
      <c r="AC11" s="28"/>
      <c r="AD11" s="34">
        <v>3371</v>
      </c>
      <c r="AE11" s="34"/>
      <c r="AF11" s="34"/>
      <c r="AG11" s="31">
        <f>+ROUNDDOWN(AD11/C$11*100,2)</f>
        <v>27.55</v>
      </c>
      <c r="AH11" s="31"/>
      <c r="AI11" s="34">
        <v>2836</v>
      </c>
      <c r="AJ11" s="34"/>
      <c r="AK11" s="34"/>
      <c r="AL11" s="16">
        <f>+ROUND(AI11/C$11*100,2)</f>
        <v>23.18</v>
      </c>
    </row>
    <row r="12" spans="2:38" ht="15.75" customHeight="1">
      <c r="B12" s="17" t="str">
        <f>+"          "&amp;15</f>
        <v>          15</v>
      </c>
      <c r="C12" s="39">
        <f>+H12+M12+S12+AD12+AI12</f>
        <v>12662</v>
      </c>
      <c r="D12" s="39"/>
      <c r="E12" s="11"/>
      <c r="F12" s="40">
        <f>+ROUND(J12+P12+T12+AG12+AL12,0)</f>
        <v>100</v>
      </c>
      <c r="G12" s="40"/>
      <c r="H12" s="34">
        <v>4775</v>
      </c>
      <c r="I12" s="34"/>
      <c r="J12" s="31">
        <f>+ROUND(H12/C$12*100,2)</f>
        <v>37.71</v>
      </c>
      <c r="K12" s="31"/>
      <c r="L12" s="31"/>
      <c r="M12" s="38">
        <v>1268</v>
      </c>
      <c r="N12" s="38"/>
      <c r="O12" s="18"/>
      <c r="P12" s="47">
        <f>+ROUND(M12/C$12*100,2)</f>
        <v>10.01</v>
      </c>
      <c r="Q12" s="47"/>
      <c r="R12" s="12"/>
      <c r="S12" s="15">
        <v>38</v>
      </c>
      <c r="T12" s="31">
        <f>+ROUND(S12/C$12*100,2)</f>
        <v>0.3</v>
      </c>
      <c r="U12" s="31"/>
      <c r="V12" s="31"/>
      <c r="W12" s="28" t="s">
        <v>15</v>
      </c>
      <c r="X12" s="28"/>
      <c r="Y12" s="28"/>
      <c r="Z12" s="28" t="s">
        <v>15</v>
      </c>
      <c r="AA12" s="28"/>
      <c r="AB12" s="28"/>
      <c r="AC12" s="28"/>
      <c r="AD12" s="34">
        <v>3615</v>
      </c>
      <c r="AE12" s="34"/>
      <c r="AF12" s="34"/>
      <c r="AG12" s="31">
        <f>+ROUNDDOWN(AD12/C$12*100,2)</f>
        <v>28.54</v>
      </c>
      <c r="AH12" s="31"/>
      <c r="AI12" s="34">
        <v>2966</v>
      </c>
      <c r="AJ12" s="34"/>
      <c r="AK12" s="34"/>
      <c r="AL12" s="19">
        <f>+ROUND(AI12/C$12*100,2)</f>
        <v>23.42</v>
      </c>
    </row>
    <row r="13" spans="2:38" ht="15.75" customHeight="1">
      <c r="B13" s="17" t="str">
        <f>+"          "&amp;16</f>
        <v>          16</v>
      </c>
      <c r="C13" s="39">
        <f>+H13+M13+S13+AD13+AI13</f>
        <v>12965</v>
      </c>
      <c r="D13" s="39"/>
      <c r="E13" s="11"/>
      <c r="F13" s="40">
        <f>+ROUND(J13+P13+T13+AG13+AL13,0)</f>
        <v>100</v>
      </c>
      <c r="G13" s="40"/>
      <c r="H13" s="34">
        <v>4774</v>
      </c>
      <c r="I13" s="34"/>
      <c r="J13" s="31">
        <f>+ROUND(H13/C$13*100,2)</f>
        <v>36.82</v>
      </c>
      <c r="K13" s="31"/>
      <c r="L13" s="31"/>
      <c r="M13" s="38">
        <v>1277</v>
      </c>
      <c r="N13" s="38"/>
      <c r="O13" s="18"/>
      <c r="P13" s="47">
        <f>+ROUND(M13/C$13*100,2)</f>
        <v>9.85</v>
      </c>
      <c r="Q13" s="47"/>
      <c r="R13" s="14"/>
      <c r="S13" s="15">
        <v>31</v>
      </c>
      <c r="T13" s="31">
        <f>S13/$C$13*100</f>
        <v>0.23910528345545698</v>
      </c>
      <c r="U13" s="31"/>
      <c r="V13" s="31"/>
      <c r="W13" s="28" t="s">
        <v>15</v>
      </c>
      <c r="X13" s="28"/>
      <c r="Y13" s="28"/>
      <c r="Z13" s="28" t="s">
        <v>15</v>
      </c>
      <c r="AA13" s="28"/>
      <c r="AB13" s="28"/>
      <c r="AC13" s="28"/>
      <c r="AD13" s="34">
        <v>3833</v>
      </c>
      <c r="AE13" s="34"/>
      <c r="AF13" s="34"/>
      <c r="AG13" s="31">
        <f>AD13/$C$13*100</f>
        <v>29.564211338218282</v>
      </c>
      <c r="AH13" s="31"/>
      <c r="AI13" s="34">
        <v>3050</v>
      </c>
      <c r="AJ13" s="34"/>
      <c r="AK13" s="34"/>
      <c r="AL13" s="20">
        <f>AI13/$C$13*100</f>
        <v>23.524874662553028</v>
      </c>
    </row>
    <row r="14" spans="2:38" ht="15.75" customHeight="1">
      <c r="B14" s="17" t="str">
        <f>+"          "&amp;17</f>
        <v>          17</v>
      </c>
      <c r="C14" s="39">
        <f>+H14+M14+S14+AD14+AI14</f>
        <v>13189</v>
      </c>
      <c r="D14" s="39"/>
      <c r="E14" s="11"/>
      <c r="F14" s="40">
        <f>+ROUND(J14+P14+T14+AG14+AL14,0)</f>
        <v>100</v>
      </c>
      <c r="G14" s="40"/>
      <c r="H14" s="30">
        <v>4714</v>
      </c>
      <c r="I14" s="30"/>
      <c r="J14" s="31">
        <f>+ROUND(H14/C$14*100,2)</f>
        <v>35.74</v>
      </c>
      <c r="K14" s="31"/>
      <c r="L14" s="31"/>
      <c r="M14" s="33">
        <v>1215</v>
      </c>
      <c r="N14" s="33"/>
      <c r="O14" s="18"/>
      <c r="P14" s="46">
        <f>+ROUND(M14/C$14*100,2)</f>
        <v>9.21</v>
      </c>
      <c r="Q14" s="46"/>
      <c r="R14" s="14"/>
      <c r="S14" s="15">
        <v>31</v>
      </c>
      <c r="T14" s="27">
        <f>S14/$C$14*100</f>
        <v>0.23504435514443855</v>
      </c>
      <c r="U14" s="27"/>
      <c r="V14" s="27"/>
      <c r="W14" s="30" t="s">
        <v>15</v>
      </c>
      <c r="X14" s="30"/>
      <c r="Y14" s="30"/>
      <c r="Z14" s="26" t="s">
        <v>15</v>
      </c>
      <c r="AA14" s="26"/>
      <c r="AB14" s="26"/>
      <c r="AC14" s="26"/>
      <c r="AD14" s="30">
        <v>4048</v>
      </c>
      <c r="AE14" s="30"/>
      <c r="AF14" s="30"/>
      <c r="AG14" s="27">
        <f>AD14/$C$14*100</f>
        <v>30.692243536280234</v>
      </c>
      <c r="AH14" s="27"/>
      <c r="AI14" s="30">
        <v>3181</v>
      </c>
      <c r="AJ14" s="30"/>
      <c r="AK14" s="30"/>
      <c r="AL14" s="20">
        <f>AI14/$C$14*100</f>
        <v>24.118583668208355</v>
      </c>
    </row>
    <row r="15" spans="2:40" ht="15.75" customHeight="1">
      <c r="B15" s="17" t="str">
        <f>+"          "&amp;18</f>
        <v>          18</v>
      </c>
      <c r="C15" s="39">
        <f>+H15+M15+S15+AD15+AI15</f>
        <v>13521</v>
      </c>
      <c r="D15" s="39"/>
      <c r="E15" s="23"/>
      <c r="F15" s="40">
        <f>+ROUND(J15+P15+T15+AG15+AL15,0)</f>
        <v>100</v>
      </c>
      <c r="G15" s="40"/>
      <c r="H15" s="30">
        <v>4662</v>
      </c>
      <c r="I15" s="30"/>
      <c r="J15" s="26">
        <f>+ROUND(H15/C$15*100,2)</f>
        <v>34.48</v>
      </c>
      <c r="K15" s="26"/>
      <c r="L15" s="26"/>
      <c r="M15" s="33">
        <v>1208</v>
      </c>
      <c r="N15" s="33"/>
      <c r="O15" s="18"/>
      <c r="P15" s="46">
        <f>+ROUND(M15/C$15*100,2)</f>
        <v>8.93</v>
      </c>
      <c r="Q15" s="46"/>
      <c r="R15" s="22"/>
      <c r="S15" s="15">
        <v>34</v>
      </c>
      <c r="T15" s="27">
        <f>S15/$C$15*100</f>
        <v>0.25146069077730937</v>
      </c>
      <c r="U15" s="27"/>
      <c r="V15" s="27"/>
      <c r="W15" s="30" t="s">
        <v>15</v>
      </c>
      <c r="X15" s="30"/>
      <c r="Y15" s="30"/>
      <c r="Z15" s="26" t="s">
        <v>15</v>
      </c>
      <c r="AA15" s="26"/>
      <c r="AB15" s="26"/>
      <c r="AC15" s="26"/>
      <c r="AD15" s="30">
        <v>4437</v>
      </c>
      <c r="AE15" s="30"/>
      <c r="AF15" s="30"/>
      <c r="AG15" s="27">
        <f>AD15/$C$15*100</f>
        <v>32.815620146438874</v>
      </c>
      <c r="AH15" s="27"/>
      <c r="AI15" s="30">
        <v>3180</v>
      </c>
      <c r="AJ15" s="30"/>
      <c r="AK15" s="30"/>
      <c r="AL15" s="20">
        <f>AI15/$C$15*100</f>
        <v>23.518970490348348</v>
      </c>
      <c r="AM15" s="21"/>
      <c r="AN15" s="21"/>
    </row>
    <row r="16" spans="2:38" ht="9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2:38" ht="13.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2:38" ht="13.5">
      <c r="B18" s="25" t="s">
        <v>17</v>
      </c>
      <c r="C18" s="25"/>
      <c r="D18" s="25"/>
      <c r="E18" s="25"/>
      <c r="F18" s="25"/>
      <c r="G18" s="25"/>
      <c r="H18" s="2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ht="13.5">
      <c r="B19" s="25" t="s">
        <v>18</v>
      </c>
      <c r="C19" s="25"/>
      <c r="D19" s="25"/>
      <c r="E19" s="25"/>
      <c r="F19" s="25"/>
      <c r="G19" s="2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9" ht="13.5">
      <c r="B20" s="25" t="s">
        <v>19</v>
      </c>
      <c r="C20" s="25"/>
      <c r="D20" s="25"/>
      <c r="E20" s="25"/>
      <c r="F20" s="25"/>
      <c r="G20" s="25"/>
      <c r="H20" s="25"/>
      <c r="I20" s="25"/>
    </row>
  </sheetData>
  <mergeCells count="87">
    <mergeCell ref="P15:Q15"/>
    <mergeCell ref="P11:Q11"/>
    <mergeCell ref="P12:Q12"/>
    <mergeCell ref="P13:Q13"/>
    <mergeCell ref="P14:Q14"/>
    <mergeCell ref="M13:N13"/>
    <mergeCell ref="M14:N14"/>
    <mergeCell ref="C15:D15"/>
    <mergeCell ref="F11:G11"/>
    <mergeCell ref="F12:G12"/>
    <mergeCell ref="F13:G13"/>
    <mergeCell ref="F14:G14"/>
    <mergeCell ref="C11:D11"/>
    <mergeCell ref="C12:D12"/>
    <mergeCell ref="C13:D13"/>
    <mergeCell ref="B20:I20"/>
    <mergeCell ref="B8:B9"/>
    <mergeCell ref="C8:G8"/>
    <mergeCell ref="H8:L8"/>
    <mergeCell ref="C9:E9"/>
    <mergeCell ref="F9:G9"/>
    <mergeCell ref="H9:I9"/>
    <mergeCell ref="J9:L9"/>
    <mergeCell ref="S8:V8"/>
    <mergeCell ref="M11:N11"/>
    <mergeCell ref="M12:N12"/>
    <mergeCell ref="H11:I11"/>
    <mergeCell ref="H12:I12"/>
    <mergeCell ref="M8:R8"/>
    <mergeCell ref="P9:R9"/>
    <mergeCell ref="M9:O9"/>
    <mergeCell ref="AI8:AL8"/>
    <mergeCell ref="W9:Y9"/>
    <mergeCell ref="Z9:AC9"/>
    <mergeCell ref="AD9:AF9"/>
    <mergeCell ref="Z11:AC11"/>
    <mergeCell ref="W8:AC8"/>
    <mergeCell ref="AD8:AH8"/>
    <mergeCell ref="AG9:AH9"/>
    <mergeCell ref="W13:Y13"/>
    <mergeCell ref="W14:Y14"/>
    <mergeCell ref="W15:Y15"/>
    <mergeCell ref="AD15:AF15"/>
    <mergeCell ref="T11:V11"/>
    <mergeCell ref="T12:V12"/>
    <mergeCell ref="T9:V9"/>
    <mergeCell ref="T13:V13"/>
    <mergeCell ref="M15:N15"/>
    <mergeCell ref="B18:H18"/>
    <mergeCell ref="AD14:AF14"/>
    <mergeCell ref="AI11:AK11"/>
    <mergeCell ref="AI12:AK12"/>
    <mergeCell ref="AI13:AK13"/>
    <mergeCell ref="AI14:AK14"/>
    <mergeCell ref="Z12:AC12"/>
    <mergeCell ref="Z13:AC13"/>
    <mergeCell ref="AD11:AF11"/>
    <mergeCell ref="B19:G19"/>
    <mergeCell ref="J11:L11"/>
    <mergeCell ref="J12:L12"/>
    <mergeCell ref="J13:L13"/>
    <mergeCell ref="H15:I15"/>
    <mergeCell ref="H13:I13"/>
    <mergeCell ref="H14:I14"/>
    <mergeCell ref="C14:D14"/>
    <mergeCell ref="J15:L15"/>
    <mergeCell ref="F15:G15"/>
    <mergeCell ref="AF1:AL1"/>
    <mergeCell ref="AG15:AH15"/>
    <mergeCell ref="AI15:AK15"/>
    <mergeCell ref="AG11:AH11"/>
    <mergeCell ref="AG12:AH12"/>
    <mergeCell ref="AG13:AH13"/>
    <mergeCell ref="AG14:AH14"/>
    <mergeCell ref="AD12:AF12"/>
    <mergeCell ref="AD13:AF13"/>
    <mergeCell ref="AI9:AK9"/>
    <mergeCell ref="I4:AC4"/>
    <mergeCell ref="A1:G1"/>
    <mergeCell ref="Z14:AC14"/>
    <mergeCell ref="Z15:AC15"/>
    <mergeCell ref="T14:V14"/>
    <mergeCell ref="T15:V15"/>
    <mergeCell ref="W11:Y11"/>
    <mergeCell ref="W12:Y12"/>
    <mergeCell ref="B7:C7"/>
    <mergeCell ref="J14:L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2008-03-07T04:16:30Z</cp:lastPrinted>
  <dcterms:created xsi:type="dcterms:W3CDTF">1997-01-08T22:48:59Z</dcterms:created>
  <dcterms:modified xsi:type="dcterms:W3CDTF">2008-04-07T07:00:17Z</dcterms:modified>
  <cp:category/>
  <cp:version/>
  <cp:contentType/>
  <cp:contentStatus/>
</cp:coreProperties>
</file>