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30" yWindow="45" windowWidth="12060" windowHeight="9615"/>
  </bookViews>
  <sheets>
    <sheet name="P173" sheetId="21" r:id="rId1"/>
  </sheets>
  <calcPr calcId="162913"/>
</workbook>
</file>

<file path=xl/calcChain.xml><?xml version="1.0" encoding="utf-8"?>
<calcChain xmlns="http://schemas.openxmlformats.org/spreadsheetml/2006/main">
  <c r="A43" i="21" l="1"/>
  <c r="A41" i="21"/>
  <c r="A39" i="21"/>
  <c r="A37" i="21"/>
  <c r="A35" i="21"/>
  <c r="A33" i="21"/>
  <c r="D39" i="21" l="1"/>
  <c r="D33" i="21" l="1"/>
  <c r="D37" i="21"/>
  <c r="D35" i="21"/>
  <c r="I11" i="21" l="1"/>
  <c r="J11" i="21" l="1"/>
  <c r="H11" i="21"/>
  <c r="G11" i="21"/>
  <c r="F11" i="21"/>
  <c r="C13" i="21"/>
  <c r="C14" i="21"/>
  <c r="C15" i="21"/>
  <c r="C16" i="21"/>
  <c r="C17" i="21"/>
  <c r="C18" i="21"/>
  <c r="C11" i="21" l="1"/>
</calcChain>
</file>

<file path=xl/sharedStrings.xml><?xml version="1.0" encoding="utf-8"?>
<sst xmlns="http://schemas.openxmlformats.org/spreadsheetml/2006/main" count="47" uniqueCount="28">
  <si>
    <t>総数</t>
    <rPh sb="0" eb="2">
      <t>ソウスウ</t>
    </rPh>
    <phoneticPr fontId="1"/>
  </si>
  <si>
    <t>（２）  議   会</t>
    <rPh sb="5" eb="6">
      <t>ギ</t>
    </rPh>
    <rPh sb="9" eb="10">
      <t>カイ</t>
    </rPh>
    <phoneticPr fontId="1"/>
  </si>
  <si>
    <t>年齢</t>
    <rPh sb="0" eb="2">
      <t>ネンレイ</t>
    </rPh>
    <phoneticPr fontId="1"/>
  </si>
  <si>
    <t>公明党</t>
    <rPh sb="0" eb="3">
      <t>コウメイトウ</t>
    </rPh>
    <phoneticPr fontId="1"/>
  </si>
  <si>
    <t>無所属</t>
    <rPh sb="0" eb="3">
      <t>ムショゾク</t>
    </rPh>
    <phoneticPr fontId="1"/>
  </si>
  <si>
    <t>30歳未満</t>
    <rPh sb="2" eb="3">
      <t>サイ</t>
    </rPh>
    <rPh sb="3" eb="5">
      <t>ミマン</t>
    </rPh>
    <phoneticPr fontId="1"/>
  </si>
  <si>
    <t>30～39</t>
    <phoneticPr fontId="1"/>
  </si>
  <si>
    <t>40～49</t>
    <phoneticPr fontId="1"/>
  </si>
  <si>
    <t>50～59</t>
    <phoneticPr fontId="1"/>
  </si>
  <si>
    <t>60～69</t>
    <phoneticPr fontId="1"/>
  </si>
  <si>
    <t>70歳以上</t>
    <rPh sb="2" eb="3">
      <t>サイ</t>
    </rPh>
    <rPh sb="3" eb="5">
      <t>イジョウ</t>
    </rPh>
    <phoneticPr fontId="1"/>
  </si>
  <si>
    <t>資料　：　議会事務局</t>
    <rPh sb="0" eb="2">
      <t>シリョウ</t>
    </rPh>
    <rPh sb="5" eb="7">
      <t>ギカイ</t>
    </rPh>
    <rPh sb="7" eb="10">
      <t>ジムキョク</t>
    </rPh>
    <phoneticPr fontId="1"/>
  </si>
  <si>
    <t>年次</t>
    <rPh sb="0" eb="2">
      <t>ネンジ</t>
    </rPh>
    <phoneticPr fontId="1"/>
  </si>
  <si>
    <t>定数</t>
    <rPh sb="0" eb="2">
      <t>テイスウ</t>
    </rPh>
    <phoneticPr fontId="1"/>
  </si>
  <si>
    <t>党                           派</t>
    <rPh sb="0" eb="1">
      <t>トウ</t>
    </rPh>
    <rPh sb="28" eb="29">
      <t>ハ</t>
    </rPh>
    <phoneticPr fontId="1"/>
  </si>
  <si>
    <t>自由
民主党</t>
    <rPh sb="0" eb="2">
      <t>ジユウ</t>
    </rPh>
    <rPh sb="3" eb="6">
      <t>ミンシュトウ</t>
    </rPh>
    <phoneticPr fontId="1"/>
  </si>
  <si>
    <t>日本
共産党</t>
    <rPh sb="0" eb="2">
      <t>ニホン</t>
    </rPh>
    <rPh sb="3" eb="6">
      <t>キョウサントウ</t>
    </rPh>
    <phoneticPr fontId="1"/>
  </si>
  <si>
    <t>-</t>
    <phoneticPr fontId="1"/>
  </si>
  <si>
    <t>単位：人</t>
    <rPh sb="0" eb="2">
      <t>タンイ</t>
    </rPh>
    <rPh sb="3" eb="4">
      <t>ニン</t>
    </rPh>
    <phoneticPr fontId="1"/>
  </si>
  <si>
    <t>党派</t>
    <rPh sb="0" eb="1">
      <t>トウ</t>
    </rPh>
    <rPh sb="1" eb="2">
      <t>ハ</t>
    </rPh>
    <phoneticPr fontId="1"/>
  </si>
  <si>
    <t>民進党</t>
    <rPh sb="0" eb="3">
      <t>ミンシントウ</t>
    </rPh>
    <phoneticPr fontId="1"/>
  </si>
  <si>
    <t>生活者
ネット
ワーク</t>
    <rPh sb="0" eb="2">
      <t>セイカツ</t>
    </rPh>
    <rPh sb="2" eb="3">
      <t>シャ</t>
    </rPh>
    <phoneticPr fontId="1"/>
  </si>
  <si>
    <t>国民
民主党</t>
    <rPh sb="0" eb="2">
      <t>コクミン</t>
    </rPh>
    <rPh sb="3" eb="6">
      <t>ミンシュトウ</t>
    </rPh>
    <phoneticPr fontId="1"/>
  </si>
  <si>
    <t>立憲
民主党</t>
    <rPh sb="0" eb="2">
      <t>リッケン</t>
    </rPh>
    <rPh sb="3" eb="6">
      <t>ミンシュトウ</t>
    </rPh>
    <phoneticPr fontId="1"/>
  </si>
  <si>
    <t>（令和５年５月１日現在）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1"/>
  </si>
  <si>
    <t>選挙・議会・議員　　　１　７　３</t>
    <rPh sb="0" eb="2">
      <t>センキョ</t>
    </rPh>
    <rPh sb="3" eb="5">
      <t>ギカイ</t>
    </rPh>
    <rPh sb="6" eb="8">
      <t>ギイン</t>
    </rPh>
    <phoneticPr fontId="1"/>
  </si>
  <si>
    <t>第 １７４表　　　党派別市議会議員数及び年齢構成</t>
    <rPh sb="0" eb="1">
      <t>ダイ</t>
    </rPh>
    <rPh sb="5" eb="6">
      <t>ヒョウ</t>
    </rPh>
    <rPh sb="9" eb="11">
      <t>トウハ</t>
    </rPh>
    <rPh sb="11" eb="12">
      <t>ベツ</t>
    </rPh>
    <rPh sb="12" eb="13">
      <t>シ</t>
    </rPh>
    <rPh sb="13" eb="15">
      <t>ギカイ</t>
    </rPh>
    <rPh sb="15" eb="17">
      <t>ギイン</t>
    </rPh>
    <rPh sb="17" eb="18">
      <t>スウ</t>
    </rPh>
    <rPh sb="18" eb="19">
      <t>オヨ</t>
    </rPh>
    <rPh sb="20" eb="22">
      <t>ネンレイ</t>
    </rPh>
    <rPh sb="22" eb="24">
      <t>コウセイ</t>
    </rPh>
    <phoneticPr fontId="1"/>
  </si>
  <si>
    <t>第 １７５ 表　　　　党派別市議会議員数の推移</t>
    <rPh sb="0" eb="1">
      <t>ダイ</t>
    </rPh>
    <rPh sb="6" eb="7">
      <t>ヒョウ</t>
    </rPh>
    <rPh sb="11" eb="13">
      <t>トウハ</t>
    </rPh>
    <rPh sb="13" eb="14">
      <t>ベツ</t>
    </rPh>
    <rPh sb="14" eb="15">
      <t>シ</t>
    </rPh>
    <rPh sb="15" eb="17">
      <t>ギカイ</t>
    </rPh>
    <rPh sb="17" eb="19">
      <t>ギイン</t>
    </rPh>
    <rPh sb="19" eb="20">
      <t>スウ</t>
    </rPh>
    <rPh sb="21" eb="23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</si>
</sst>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/>
    <xf numFmtId="0" fontId="2" fillId="0" borderId="3" xfId="0" applyFont="1" applyBorder="1"/>
    <xf numFmtId="0" fontId="2" fillId="0" borderId="4" xfId="0" applyFont="1" applyBorder="1"/>
    <xf numFmtId="0" fontId="4" fillId="0" borderId="0" xfId="0" applyFont="1"/>
    <xf numFmtId="0" fontId="2" fillId="0" borderId="0" xfId="0" applyFont="1" applyFill="1" applyBorder="1"/>
    <xf numFmtId="0" fontId="2" fillId="0" borderId="3" xfId="0" applyFont="1" applyBorder="1" applyAlignment="1">
      <alignment horizontal="distributed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6" xfId="0" applyFont="1" applyBorder="1"/>
    <xf numFmtId="0" fontId="4" fillId="0" borderId="5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wrapText="1" justifyLastLine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distributed" vertical="center" wrapText="1" justifyLastLine="1"/>
    </xf>
    <xf numFmtId="0" fontId="2" fillId="0" borderId="9" xfId="0" applyFont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vertical="center" justifyLastLine="1"/>
    </xf>
    <xf numFmtId="0" fontId="4" fillId="0" borderId="2" xfId="0" applyFont="1" applyBorder="1"/>
    <xf numFmtId="0" fontId="4" fillId="0" borderId="11" xfId="0" applyFont="1" applyBorder="1"/>
    <xf numFmtId="0" fontId="4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3" xfId="0" applyFont="1" applyFill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4" xfId="0" applyFont="1" applyBorder="1" applyAlignment="1">
      <alignment horizontal="distributed" vertical="center" wrapText="1" justifyLastLine="1"/>
    </xf>
    <xf numFmtId="0" fontId="2" fillId="0" borderId="12" xfId="0" applyFont="1" applyBorder="1" applyAlignment="1">
      <alignment horizontal="distributed" vertical="center" wrapText="1" justifyLastLine="1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Border="1" applyAlignment="1">
      <alignment vertical="center" justifyLastLine="1"/>
    </xf>
    <xf numFmtId="0" fontId="2" fillId="0" borderId="0" xfId="0" applyFont="1" applyBorder="1" applyAlignment="1">
      <alignment horizontal="distributed" vertical="center" wrapText="1" justifyLastLine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/>
    <xf numFmtId="0" fontId="7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distributed" vertical="center" justifyLastLine="1"/>
    </xf>
    <xf numFmtId="0" fontId="2" fillId="0" borderId="2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justifyLastLine="1"/>
    </xf>
    <xf numFmtId="0" fontId="4" fillId="0" borderId="9" xfId="0" applyFont="1" applyBorder="1" applyAlignment="1">
      <alignment horizontal="center" vertical="center" justifyLastLine="1"/>
    </xf>
    <xf numFmtId="0" fontId="2" fillId="0" borderId="8" xfId="0" applyNumberFormat="1" applyFont="1" applyBorder="1" applyAlignment="1">
      <alignment horizontal="distributed" vertical="center" justifyLastLine="1"/>
    </xf>
    <xf numFmtId="0" fontId="2" fillId="0" borderId="10" xfId="0" applyNumberFormat="1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 justifyLastLine="1"/>
    </xf>
    <xf numFmtId="0" fontId="4" fillId="0" borderId="12" xfId="0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  <xf numFmtId="0" fontId="2" fillId="0" borderId="7" xfId="0" applyFont="1" applyFill="1" applyBorder="1" applyAlignment="1">
      <alignment horizontal="center"/>
    </xf>
    <xf numFmtId="0" fontId="2" fillId="0" borderId="9" xfId="0" applyFont="1" applyBorder="1" applyAlignment="1"/>
    <xf numFmtId="0" fontId="0" fillId="0" borderId="4" xfId="0" applyBorder="1" applyAlignment="1"/>
    <xf numFmtId="0" fontId="3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topLeftCell="A13" workbookViewId="0">
      <selection activeCell="P22" sqref="P22"/>
    </sheetView>
  </sheetViews>
  <sheetFormatPr defaultRowHeight="13.5" x14ac:dyDescent="0.15"/>
  <cols>
    <col min="1" max="1" width="2.875" customWidth="1"/>
    <col min="2" max="2" width="11.375" customWidth="1"/>
    <col min="3" max="4" width="5.625" customWidth="1"/>
    <col min="5" max="15" width="6.75" customWidth="1"/>
  </cols>
  <sheetData>
    <row r="1" spans="1:16" x14ac:dyDescent="0.15">
      <c r="H1" s="92" t="s">
        <v>25</v>
      </c>
      <c r="I1" s="92"/>
      <c r="J1" s="92"/>
      <c r="K1" s="92"/>
      <c r="L1" s="92"/>
      <c r="M1" s="92"/>
      <c r="N1" s="55"/>
      <c r="O1" s="55"/>
    </row>
    <row r="2" spans="1:16" ht="14.25" x14ac:dyDescent="0.15">
      <c r="A2" s="93" t="s">
        <v>1</v>
      </c>
      <c r="B2" s="93"/>
    </row>
    <row r="4" spans="1:16" ht="14.25" x14ac:dyDescent="0.15">
      <c r="C4" s="105" t="s">
        <v>26</v>
      </c>
      <c r="D4" s="105"/>
      <c r="E4" s="105"/>
      <c r="F4" s="105"/>
      <c r="G4" s="105"/>
      <c r="H4" s="105"/>
      <c r="I4" s="105"/>
      <c r="J4" s="105"/>
      <c r="K4" s="32"/>
    </row>
    <row r="7" spans="1:16" x14ac:dyDescent="0.15">
      <c r="A7" s="74" t="s">
        <v>18</v>
      </c>
      <c r="B7" s="74"/>
      <c r="C7" s="1"/>
      <c r="D7" s="1"/>
      <c r="E7" s="5"/>
      <c r="F7" s="5"/>
      <c r="G7" s="5"/>
      <c r="H7" s="63"/>
      <c r="I7" s="64"/>
      <c r="J7" s="65" t="s">
        <v>24</v>
      </c>
      <c r="K7" s="19"/>
      <c r="M7" s="19"/>
      <c r="N7" s="19"/>
      <c r="O7" s="19"/>
      <c r="P7" s="19"/>
    </row>
    <row r="8" spans="1:16" ht="31.5" customHeight="1" x14ac:dyDescent="0.15">
      <c r="A8" s="80" t="s">
        <v>2</v>
      </c>
      <c r="B8" s="81"/>
      <c r="C8" s="98" t="s">
        <v>0</v>
      </c>
      <c r="D8" s="99"/>
      <c r="E8" s="88" t="s">
        <v>19</v>
      </c>
      <c r="F8" s="89"/>
      <c r="G8" s="89"/>
      <c r="H8" s="89"/>
      <c r="I8" s="89"/>
      <c r="J8" s="89"/>
      <c r="K8" s="58"/>
      <c r="M8" s="20"/>
      <c r="N8" s="20"/>
      <c r="O8" s="20"/>
      <c r="P8" s="20"/>
    </row>
    <row r="9" spans="1:16" ht="40.5" customHeight="1" x14ac:dyDescent="0.15">
      <c r="A9" s="82"/>
      <c r="B9" s="83"/>
      <c r="C9" s="100"/>
      <c r="D9" s="101"/>
      <c r="E9" s="28" t="s">
        <v>15</v>
      </c>
      <c r="F9" s="29" t="s">
        <v>3</v>
      </c>
      <c r="G9" s="28" t="s">
        <v>16</v>
      </c>
      <c r="H9" s="48" t="s">
        <v>23</v>
      </c>
      <c r="I9" s="47" t="s">
        <v>21</v>
      </c>
      <c r="J9" s="22" t="s">
        <v>4</v>
      </c>
      <c r="K9" s="59"/>
    </row>
    <row r="10" spans="1:16" ht="9.4" customHeight="1" x14ac:dyDescent="0.15">
      <c r="A10" s="5"/>
      <c r="B10" s="6"/>
      <c r="C10" s="13"/>
      <c r="D10" s="33"/>
      <c r="E10" s="2"/>
      <c r="F10" s="2"/>
      <c r="G10" s="2"/>
      <c r="H10" s="2"/>
      <c r="I10" s="25"/>
      <c r="J10" s="2"/>
      <c r="K10" s="5"/>
    </row>
    <row r="11" spans="1:16" ht="15.75" customHeight="1" x14ac:dyDescent="0.15">
      <c r="A11" s="94" t="s">
        <v>0</v>
      </c>
      <c r="B11" s="95"/>
      <c r="C11" s="71">
        <f>SUM(C13:D18)</f>
        <v>22</v>
      </c>
      <c r="D11" s="72"/>
      <c r="E11" s="26">
        <v>8</v>
      </c>
      <c r="F11" s="26">
        <f t="shared" ref="F11:J11" si="0">SUM(F13:F18)</f>
        <v>3</v>
      </c>
      <c r="G11" s="26">
        <f t="shared" si="0"/>
        <v>3</v>
      </c>
      <c r="H11" s="26">
        <f t="shared" si="0"/>
        <v>1</v>
      </c>
      <c r="I11" s="26">
        <f t="shared" si="0"/>
        <v>1</v>
      </c>
      <c r="J11" s="16">
        <f t="shared" si="0"/>
        <v>6</v>
      </c>
      <c r="K11" s="26"/>
    </row>
    <row r="12" spans="1:16" ht="15.75" customHeight="1" x14ac:dyDescent="0.15">
      <c r="A12" s="4"/>
      <c r="B12" s="10"/>
      <c r="C12" s="14"/>
      <c r="D12" s="37"/>
      <c r="E12" s="9"/>
      <c r="F12" s="9"/>
      <c r="G12" s="9"/>
      <c r="H12" s="30"/>
      <c r="I12" s="30"/>
      <c r="J12" s="15"/>
      <c r="K12" s="30"/>
    </row>
    <row r="13" spans="1:16" ht="17.100000000000001" customHeight="1" x14ac:dyDescent="0.15">
      <c r="A13" s="4"/>
      <c r="B13" s="10" t="s">
        <v>5</v>
      </c>
      <c r="C13" s="71">
        <f t="shared" ref="C13:C18" si="1">SUM(E13:N13)</f>
        <v>1</v>
      </c>
      <c r="D13" s="72"/>
      <c r="E13" s="27">
        <v>1</v>
      </c>
      <c r="F13" s="27"/>
      <c r="G13" s="27"/>
      <c r="H13" s="27"/>
      <c r="I13" s="27"/>
      <c r="J13" s="23"/>
      <c r="K13" s="27"/>
    </row>
    <row r="14" spans="1:16" ht="17.100000000000001" customHeight="1" x14ac:dyDescent="0.15">
      <c r="A14" s="4"/>
      <c r="B14" s="10" t="s">
        <v>6</v>
      </c>
      <c r="C14" s="71">
        <f t="shared" si="1"/>
        <v>1</v>
      </c>
      <c r="D14" s="72"/>
      <c r="E14" s="27"/>
      <c r="F14" s="27"/>
      <c r="G14" s="27"/>
      <c r="H14" s="27"/>
      <c r="I14" s="27"/>
      <c r="J14" s="27">
        <v>1</v>
      </c>
      <c r="K14" s="27"/>
    </row>
    <row r="15" spans="1:16" ht="17.100000000000001" customHeight="1" x14ac:dyDescent="0.15">
      <c r="A15" s="4"/>
      <c r="B15" s="10" t="s">
        <v>7</v>
      </c>
      <c r="C15" s="71">
        <f t="shared" si="1"/>
        <v>6</v>
      </c>
      <c r="D15" s="72"/>
      <c r="E15" s="27">
        <v>3</v>
      </c>
      <c r="F15" s="27"/>
      <c r="G15" s="27">
        <v>1</v>
      </c>
      <c r="H15" s="27"/>
      <c r="I15" s="27"/>
      <c r="J15" s="27">
        <v>2</v>
      </c>
      <c r="K15" s="27"/>
    </row>
    <row r="16" spans="1:16" ht="17.100000000000001" customHeight="1" x14ac:dyDescent="0.15">
      <c r="A16" s="4"/>
      <c r="B16" s="10" t="s">
        <v>8</v>
      </c>
      <c r="C16" s="71">
        <f t="shared" si="1"/>
        <v>8</v>
      </c>
      <c r="D16" s="72"/>
      <c r="E16" s="27">
        <v>1</v>
      </c>
      <c r="F16" s="27">
        <v>3</v>
      </c>
      <c r="G16" s="27">
        <v>1</v>
      </c>
      <c r="H16" s="27">
        <v>1</v>
      </c>
      <c r="I16" s="27"/>
      <c r="J16" s="27">
        <v>2</v>
      </c>
      <c r="K16" s="27"/>
    </row>
    <row r="17" spans="1:15" ht="17.100000000000001" customHeight="1" x14ac:dyDescent="0.15">
      <c r="A17" s="4"/>
      <c r="B17" s="10" t="s">
        <v>9</v>
      </c>
      <c r="C17" s="71">
        <f t="shared" si="1"/>
        <v>5</v>
      </c>
      <c r="D17" s="72"/>
      <c r="E17" s="27">
        <v>2</v>
      </c>
      <c r="F17" s="27"/>
      <c r="G17" s="27">
        <v>1</v>
      </c>
      <c r="H17" s="27"/>
      <c r="I17" s="27">
        <v>1</v>
      </c>
      <c r="J17" s="27">
        <v>1</v>
      </c>
      <c r="K17" s="27"/>
    </row>
    <row r="18" spans="1:15" ht="17.100000000000001" customHeight="1" x14ac:dyDescent="0.15">
      <c r="A18" s="4"/>
      <c r="B18" s="10" t="s">
        <v>10</v>
      </c>
      <c r="C18" s="71">
        <f t="shared" si="1"/>
        <v>1</v>
      </c>
      <c r="D18" s="72"/>
      <c r="E18" s="27">
        <v>1</v>
      </c>
      <c r="F18" s="27"/>
      <c r="G18" s="27"/>
      <c r="H18" s="27"/>
      <c r="I18" s="27"/>
      <c r="J18" s="27"/>
      <c r="K18" s="27"/>
    </row>
    <row r="19" spans="1:15" ht="9.4" customHeight="1" x14ac:dyDescent="0.15">
      <c r="A19" s="1"/>
      <c r="B19" s="7"/>
      <c r="C19" s="103"/>
      <c r="D19" s="104"/>
      <c r="E19" s="1"/>
      <c r="F19" s="1"/>
      <c r="G19" s="1"/>
      <c r="H19" s="1"/>
      <c r="I19" s="31"/>
      <c r="J19" s="1"/>
      <c r="K19" s="5"/>
    </row>
    <row r="20" spans="1:15" x14ac:dyDescent="0.15">
      <c r="A20" s="2"/>
      <c r="B20" s="102" t="s">
        <v>11</v>
      </c>
      <c r="C20" s="102"/>
      <c r="D20" s="2"/>
      <c r="E20" s="2"/>
      <c r="F20" s="2"/>
      <c r="G20" s="2"/>
      <c r="H20" s="2"/>
      <c r="I20" s="2"/>
      <c r="J20" s="2"/>
      <c r="K20" s="2"/>
    </row>
    <row r="21" spans="1:15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5" spans="1:15" ht="14.25" x14ac:dyDescent="0.15">
      <c r="C25" s="73" t="s">
        <v>27</v>
      </c>
      <c r="D25" s="73"/>
      <c r="E25" s="73"/>
      <c r="F25" s="73"/>
      <c r="G25" s="73"/>
      <c r="H25" s="73"/>
      <c r="I25" s="73"/>
      <c r="J25" s="73"/>
      <c r="K25" s="73"/>
    </row>
    <row r="28" spans="1:15" x14ac:dyDescent="0.15">
      <c r="A28" s="74" t="s">
        <v>18</v>
      </c>
      <c r="B28" s="74"/>
      <c r="C28" s="1"/>
      <c r="D28" s="1"/>
      <c r="E28" s="5"/>
      <c r="F28" s="5"/>
      <c r="G28" s="5"/>
      <c r="H28" s="5"/>
      <c r="I28" s="5"/>
      <c r="J28" s="5"/>
      <c r="K28" s="5"/>
      <c r="L28" s="19"/>
    </row>
    <row r="29" spans="1:15" ht="31.5" customHeight="1" x14ac:dyDescent="0.15">
      <c r="A29" s="80" t="s">
        <v>12</v>
      </c>
      <c r="B29" s="81"/>
      <c r="C29" s="96" t="s">
        <v>13</v>
      </c>
      <c r="D29" s="86" t="s">
        <v>0</v>
      </c>
      <c r="E29" s="90" t="s">
        <v>14</v>
      </c>
      <c r="F29" s="91"/>
      <c r="G29" s="91"/>
      <c r="H29" s="91"/>
      <c r="I29" s="91"/>
      <c r="J29" s="91"/>
      <c r="K29" s="91"/>
      <c r="L29" s="91"/>
      <c r="M29" s="62"/>
      <c r="N29" s="62"/>
      <c r="O29" s="62"/>
    </row>
    <row r="30" spans="1:15" ht="40.5" customHeight="1" x14ac:dyDescent="0.15">
      <c r="A30" s="82"/>
      <c r="B30" s="83"/>
      <c r="C30" s="97"/>
      <c r="D30" s="87"/>
      <c r="E30" s="28" t="s">
        <v>15</v>
      </c>
      <c r="F30" s="28" t="s">
        <v>3</v>
      </c>
      <c r="G30" s="29" t="s">
        <v>16</v>
      </c>
      <c r="H30" s="28" t="s">
        <v>22</v>
      </c>
      <c r="I30" s="47" t="s">
        <v>23</v>
      </c>
      <c r="J30" s="28" t="s">
        <v>21</v>
      </c>
      <c r="K30" s="21" t="s">
        <v>4</v>
      </c>
      <c r="L30" s="21" t="s">
        <v>20</v>
      </c>
      <c r="M30" s="60"/>
      <c r="N30" s="60"/>
      <c r="O30" s="59"/>
    </row>
    <row r="31" spans="1:15" ht="9.4" customHeight="1" x14ac:dyDescent="0.15">
      <c r="A31" s="2"/>
      <c r="B31" s="3"/>
      <c r="C31" s="8"/>
      <c r="D31" s="34"/>
      <c r="E31" s="2"/>
      <c r="F31" s="2"/>
      <c r="G31" s="2"/>
      <c r="H31" s="44"/>
      <c r="I31" s="40"/>
      <c r="J31" s="44"/>
      <c r="K31" s="17"/>
      <c r="L31" s="46"/>
      <c r="M31" s="46"/>
      <c r="N31" s="46"/>
      <c r="O31" s="46"/>
    </row>
    <row r="32" spans="1:15" ht="15.75" customHeight="1" x14ac:dyDescent="0.15">
      <c r="A32" s="38"/>
      <c r="B32" s="39"/>
      <c r="C32" s="15"/>
      <c r="D32" s="35"/>
      <c r="E32" s="24"/>
      <c r="F32" s="24"/>
      <c r="G32" s="24"/>
      <c r="H32" s="45"/>
      <c r="I32" s="45"/>
      <c r="J32" s="24"/>
      <c r="K32" s="24"/>
      <c r="L32" s="45"/>
      <c r="M32" s="61"/>
      <c r="N32" s="61"/>
      <c r="O32" s="61"/>
    </row>
    <row r="33" spans="1:15" ht="15.75" customHeight="1" x14ac:dyDescent="0.15">
      <c r="A33" s="84" t="str">
        <f>+"平成"&amp;30&amp;"     "&amp;5&amp;"    "&amp;1</f>
        <v>平成30     5    1</v>
      </c>
      <c r="B33" s="85"/>
      <c r="C33" s="15">
        <v>22</v>
      </c>
      <c r="D33" s="35">
        <f t="shared" ref="D33" si="2">SUM(E33:O33)</f>
        <v>22</v>
      </c>
      <c r="E33" s="69">
        <v>2</v>
      </c>
      <c r="F33" s="69">
        <v>4</v>
      </c>
      <c r="G33" s="69">
        <v>2</v>
      </c>
      <c r="H33" s="69" t="s">
        <v>17</v>
      </c>
      <c r="I33" s="40" t="s">
        <v>17</v>
      </c>
      <c r="J33" s="69">
        <v>1</v>
      </c>
      <c r="K33" s="68">
        <v>11</v>
      </c>
      <c r="L33" s="49">
        <v>2</v>
      </c>
      <c r="M33" s="61"/>
      <c r="N33" s="61"/>
      <c r="O33" s="61"/>
    </row>
    <row r="34" spans="1:15" ht="15.75" customHeight="1" x14ac:dyDescent="0.15">
      <c r="A34" s="12"/>
      <c r="B34" s="11"/>
      <c r="C34" s="15"/>
      <c r="D34" s="35"/>
      <c r="E34" s="69"/>
      <c r="F34" s="69"/>
      <c r="G34" s="69"/>
      <c r="H34" s="69"/>
      <c r="I34" s="40"/>
      <c r="J34" s="69"/>
      <c r="K34" s="68"/>
      <c r="L34" s="68"/>
      <c r="M34" s="61"/>
      <c r="N34" s="61"/>
      <c r="O34" s="61"/>
    </row>
    <row r="35" spans="1:15" ht="15.75" customHeight="1" x14ac:dyDescent="0.15">
      <c r="A35" s="84" t="str">
        <f>+"令和元"&amp;"     "&amp;5&amp;"    "&amp;1</f>
        <v>令和元     5    1</v>
      </c>
      <c r="B35" s="85"/>
      <c r="C35" s="15">
        <v>22</v>
      </c>
      <c r="D35" s="35">
        <f>SUM(E35:O35)</f>
        <v>22</v>
      </c>
      <c r="E35" s="69">
        <v>6</v>
      </c>
      <c r="F35" s="69">
        <v>3</v>
      </c>
      <c r="G35" s="69">
        <v>3</v>
      </c>
      <c r="H35" s="69">
        <v>1</v>
      </c>
      <c r="I35" s="40">
        <v>1</v>
      </c>
      <c r="J35" s="69">
        <v>1</v>
      </c>
      <c r="K35" s="68">
        <v>7</v>
      </c>
      <c r="L35" s="68" t="s">
        <v>17</v>
      </c>
      <c r="M35" s="61"/>
      <c r="N35" s="61"/>
      <c r="O35" s="61"/>
    </row>
    <row r="36" spans="1:15" ht="15.75" customHeight="1" x14ac:dyDescent="0.15">
      <c r="A36" s="42"/>
      <c r="B36" s="43"/>
      <c r="C36" s="30"/>
      <c r="D36" s="35"/>
      <c r="E36" s="69"/>
      <c r="F36" s="69"/>
      <c r="G36" s="69"/>
      <c r="H36" s="69"/>
      <c r="I36" s="40"/>
      <c r="J36" s="69"/>
      <c r="K36" s="68"/>
      <c r="L36" s="68"/>
      <c r="M36" s="61"/>
      <c r="N36" s="61"/>
      <c r="O36" s="61"/>
    </row>
    <row r="37" spans="1:15" ht="15.75" customHeight="1" x14ac:dyDescent="0.15">
      <c r="A37" s="84" t="str">
        <f>+"      "&amp;2&amp;"     "&amp;5&amp;"    "&amp;1</f>
        <v xml:space="preserve">      2     5    1</v>
      </c>
      <c r="B37" s="85"/>
      <c r="C37" s="30">
        <v>22</v>
      </c>
      <c r="D37" s="35">
        <f>SUM(E37:O37)</f>
        <v>22</v>
      </c>
      <c r="E37" s="69">
        <v>6</v>
      </c>
      <c r="F37" s="69">
        <v>3</v>
      </c>
      <c r="G37" s="69">
        <v>3</v>
      </c>
      <c r="H37" s="69">
        <v>1</v>
      </c>
      <c r="I37" s="40">
        <v>1</v>
      </c>
      <c r="J37" s="69">
        <v>1</v>
      </c>
      <c r="K37" s="68">
        <v>7</v>
      </c>
      <c r="L37" s="68" t="s">
        <v>17</v>
      </c>
      <c r="M37" s="61"/>
      <c r="N37" s="61"/>
      <c r="O37" s="61"/>
    </row>
    <row r="38" spans="1:15" ht="15.75" customHeight="1" x14ac:dyDescent="0.15">
      <c r="A38" s="50"/>
      <c r="B38" s="51"/>
      <c r="C38" s="30"/>
      <c r="D38" s="35"/>
      <c r="E38" s="69"/>
      <c r="F38" s="69"/>
      <c r="G38" s="69"/>
      <c r="H38" s="69"/>
      <c r="I38" s="40"/>
      <c r="J38" s="69"/>
      <c r="K38" s="68"/>
      <c r="L38" s="68"/>
      <c r="M38" s="61"/>
      <c r="N38" s="61"/>
      <c r="O38" s="61"/>
    </row>
    <row r="39" spans="1:15" ht="15.75" customHeight="1" x14ac:dyDescent="0.15">
      <c r="A39" s="84" t="str">
        <f>+"      "&amp;3&amp;"     "&amp;5&amp;"    "&amp;1</f>
        <v xml:space="preserve">      3     5    1</v>
      </c>
      <c r="B39" s="85"/>
      <c r="C39" s="30">
        <v>22</v>
      </c>
      <c r="D39" s="35">
        <f t="shared" ref="D39" si="3">SUM(E39:O39)</f>
        <v>22</v>
      </c>
      <c r="E39" s="69">
        <v>7</v>
      </c>
      <c r="F39" s="69">
        <v>3</v>
      </c>
      <c r="G39" s="69">
        <v>3</v>
      </c>
      <c r="H39" s="69" t="s">
        <v>17</v>
      </c>
      <c r="I39" s="40">
        <v>1</v>
      </c>
      <c r="J39" s="69">
        <v>1</v>
      </c>
      <c r="K39" s="68">
        <v>7</v>
      </c>
      <c r="L39" s="68" t="s">
        <v>17</v>
      </c>
      <c r="M39" s="61"/>
      <c r="N39" s="61"/>
      <c r="O39" s="61"/>
    </row>
    <row r="40" spans="1:15" ht="15.75" customHeight="1" x14ac:dyDescent="0.15">
      <c r="A40" s="52"/>
      <c r="B40" s="53"/>
      <c r="C40" s="30"/>
      <c r="D40" s="35"/>
      <c r="E40" s="69"/>
      <c r="F40" s="69"/>
      <c r="G40" s="69"/>
      <c r="H40" s="69"/>
      <c r="I40" s="40"/>
      <c r="J40" s="69"/>
      <c r="K40" s="68"/>
      <c r="L40" s="68"/>
      <c r="M40" s="61"/>
      <c r="N40" s="61"/>
      <c r="O40" s="61"/>
    </row>
    <row r="41" spans="1:15" ht="15.75" customHeight="1" x14ac:dyDescent="0.15">
      <c r="A41" s="76" t="str">
        <f>+"      "&amp;4&amp;"     "&amp;5&amp;"    "&amp;1</f>
        <v xml:space="preserve">      4     5    1</v>
      </c>
      <c r="B41" s="77"/>
      <c r="C41" s="30">
        <v>22</v>
      </c>
      <c r="D41" s="35">
        <v>22</v>
      </c>
      <c r="E41" s="69">
        <v>7</v>
      </c>
      <c r="F41" s="69">
        <v>3</v>
      </c>
      <c r="G41" s="69">
        <v>3</v>
      </c>
      <c r="H41" s="69" t="s">
        <v>17</v>
      </c>
      <c r="I41" s="67">
        <v>1</v>
      </c>
      <c r="J41" s="69">
        <v>1</v>
      </c>
      <c r="K41" s="69">
        <v>7</v>
      </c>
      <c r="L41" s="69" t="s">
        <v>17</v>
      </c>
      <c r="M41" s="54"/>
      <c r="N41" s="54"/>
      <c r="O41" s="54"/>
    </row>
    <row r="42" spans="1:15" ht="15.75" customHeight="1" x14ac:dyDescent="0.15">
      <c r="A42" s="56"/>
      <c r="B42" s="57"/>
      <c r="C42" s="30"/>
      <c r="D42" s="35"/>
      <c r="E42" s="24"/>
      <c r="F42" s="24"/>
      <c r="G42" s="24"/>
      <c r="H42" s="24"/>
      <c r="I42" s="40"/>
      <c r="J42" s="24"/>
      <c r="K42" s="56"/>
      <c r="L42" s="56"/>
      <c r="M42" s="56"/>
      <c r="N42" s="56"/>
      <c r="O42" s="56"/>
    </row>
    <row r="43" spans="1:15" ht="15.75" customHeight="1" x14ac:dyDescent="0.15">
      <c r="A43" s="76" t="str">
        <f>+"      "&amp;5&amp;"     "&amp;5&amp;"    "&amp;1</f>
        <v xml:space="preserve">      5     5    1</v>
      </c>
      <c r="B43" s="77"/>
      <c r="C43" s="30">
        <v>22</v>
      </c>
      <c r="D43" s="66">
        <v>22</v>
      </c>
      <c r="E43" s="24">
        <v>8</v>
      </c>
      <c r="F43" s="24">
        <v>3</v>
      </c>
      <c r="G43" s="24">
        <v>3</v>
      </c>
      <c r="H43" s="70" t="s">
        <v>17</v>
      </c>
      <c r="I43" s="67">
        <v>1</v>
      </c>
      <c r="J43" s="24">
        <v>1</v>
      </c>
      <c r="K43" s="24">
        <v>6</v>
      </c>
      <c r="L43" s="70" t="s">
        <v>17</v>
      </c>
      <c r="M43" s="24"/>
      <c r="N43" s="56"/>
      <c r="O43" s="56"/>
    </row>
    <row r="44" spans="1:15" ht="9.6" customHeight="1" x14ac:dyDescent="0.15">
      <c r="A44" s="1"/>
      <c r="B44" s="7"/>
      <c r="C44" s="1"/>
      <c r="D44" s="36"/>
      <c r="E44" s="1"/>
      <c r="F44" s="1"/>
      <c r="G44" s="1"/>
      <c r="H44" s="1"/>
      <c r="I44" s="41"/>
      <c r="J44" s="1"/>
      <c r="K44" s="18"/>
      <c r="L44" s="18"/>
      <c r="M44" s="20"/>
      <c r="N44" s="20"/>
      <c r="O44" s="20"/>
    </row>
    <row r="45" spans="1:15" x14ac:dyDescent="0.15">
      <c r="A45" s="2"/>
      <c r="B45" s="79" t="s">
        <v>11</v>
      </c>
      <c r="C45" s="79"/>
      <c r="D45" s="2"/>
      <c r="E45" s="2"/>
      <c r="F45" s="2"/>
      <c r="G45" s="2"/>
      <c r="H45" s="2"/>
      <c r="I45" s="2"/>
      <c r="J45" s="2"/>
      <c r="K45" s="2"/>
    </row>
    <row r="46" spans="1:15" x14ac:dyDescent="0.15">
      <c r="A46" s="2"/>
      <c r="B46" s="75"/>
      <c r="C46" s="75"/>
      <c r="D46" s="75"/>
      <c r="E46" s="75"/>
      <c r="F46" s="75"/>
      <c r="G46" s="75"/>
      <c r="H46" s="2"/>
      <c r="I46" s="2"/>
      <c r="J46" s="2"/>
      <c r="K46" s="2"/>
    </row>
    <row r="47" spans="1:15" x14ac:dyDescent="0.15">
      <c r="A47" s="2"/>
      <c r="B47" s="78"/>
      <c r="C47" s="78"/>
      <c r="D47" s="78"/>
      <c r="E47" s="78"/>
      <c r="F47" s="78"/>
      <c r="G47" s="2"/>
      <c r="H47" s="2"/>
      <c r="I47" s="2"/>
      <c r="J47" s="2"/>
      <c r="K47" s="2"/>
    </row>
  </sheetData>
  <mergeCells count="32">
    <mergeCell ref="E8:J8"/>
    <mergeCell ref="E29:L29"/>
    <mergeCell ref="H1:M1"/>
    <mergeCell ref="A2:B2"/>
    <mergeCell ref="A11:B11"/>
    <mergeCell ref="C29:C30"/>
    <mergeCell ref="C8:D9"/>
    <mergeCell ref="B20:C20"/>
    <mergeCell ref="C19:D19"/>
    <mergeCell ref="C16:D16"/>
    <mergeCell ref="A8:B9"/>
    <mergeCell ref="C15:D15"/>
    <mergeCell ref="C4:J4"/>
    <mergeCell ref="A7:B7"/>
    <mergeCell ref="C11:D11"/>
    <mergeCell ref="C17:D17"/>
    <mergeCell ref="B47:F47"/>
    <mergeCell ref="B45:C45"/>
    <mergeCell ref="A29:B30"/>
    <mergeCell ref="A33:B33"/>
    <mergeCell ref="A35:B35"/>
    <mergeCell ref="D29:D30"/>
    <mergeCell ref="A37:B37"/>
    <mergeCell ref="A39:B39"/>
    <mergeCell ref="C14:D14"/>
    <mergeCell ref="C13:D13"/>
    <mergeCell ref="C25:K25"/>
    <mergeCell ref="A28:B28"/>
    <mergeCell ref="B46:G46"/>
    <mergeCell ref="A41:B41"/>
    <mergeCell ref="A43:B43"/>
    <mergeCell ref="C18:D18"/>
  </mergeCells>
  <phoneticPr fontId="1"/>
  <pageMargins left="1.3779527559055118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議会事務局</dc:creator>
  <cp:lastModifiedBy>setup</cp:lastModifiedBy>
  <cp:lastPrinted>2024-01-23T04:46:08Z</cp:lastPrinted>
  <dcterms:created xsi:type="dcterms:W3CDTF">1997-01-08T22:48:59Z</dcterms:created>
  <dcterms:modified xsi:type="dcterms:W3CDTF">2024-03-04T01:11:16Z</dcterms:modified>
</cp:coreProperties>
</file>