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-15" yWindow="3990" windowWidth="19320" windowHeight="4035"/>
  </bookViews>
  <sheets>
    <sheet name="ｐ136,137 " sheetId="32" r:id="rId1"/>
  </sheets>
  <calcPr calcId="162913"/>
</workbook>
</file>

<file path=xl/calcChain.xml><?xml version="1.0" encoding="utf-8"?>
<calcChain xmlns="http://schemas.openxmlformats.org/spreadsheetml/2006/main">
  <c r="H29" i="32" l="1"/>
  <c r="C29" i="32"/>
  <c r="AP14" i="32"/>
  <c r="AM14" i="32"/>
  <c r="A46" i="32" l="1"/>
  <c r="A29" i="32"/>
  <c r="A14" i="32"/>
  <c r="A13" i="32"/>
  <c r="C28" i="32" l="1"/>
  <c r="H28" i="32"/>
  <c r="AM13" i="32"/>
  <c r="AP13" i="32"/>
  <c r="A28" i="32" l="1"/>
  <c r="H27" i="32" l="1"/>
  <c r="C27" i="32"/>
  <c r="AP12" i="32"/>
  <c r="AM12" i="32"/>
  <c r="A44" i="32"/>
  <c r="A27" i="32"/>
  <c r="A12" i="32"/>
  <c r="AP11" i="32"/>
  <c r="AM11" i="32"/>
  <c r="H26" i="32"/>
  <c r="C26" i="32"/>
  <c r="A43" i="32"/>
</calcChain>
</file>

<file path=xl/sharedStrings.xml><?xml version="1.0" encoding="utf-8"?>
<sst xmlns="http://schemas.openxmlformats.org/spreadsheetml/2006/main" count="138" uniqueCount="43">
  <si>
    <t>総数</t>
    <rPh sb="0" eb="2">
      <t>ソウスウ</t>
    </rPh>
    <phoneticPr fontId="2"/>
  </si>
  <si>
    <t>その他</t>
    <rPh sb="2" eb="3">
      <t>タ</t>
    </rPh>
    <phoneticPr fontId="2"/>
  </si>
  <si>
    <t>年次</t>
    <rPh sb="0" eb="2">
      <t>ネンジ</t>
    </rPh>
    <phoneticPr fontId="2"/>
  </si>
  <si>
    <t>木造</t>
    <rPh sb="0" eb="2">
      <t>モクゾウ</t>
    </rPh>
    <phoneticPr fontId="2"/>
  </si>
  <si>
    <t>（評価対象家屋）の状況</t>
    <rPh sb="1" eb="3">
      <t>ヒョウカ</t>
    </rPh>
    <rPh sb="3" eb="5">
      <t>タイショウ</t>
    </rPh>
    <rPh sb="5" eb="7">
      <t>カオク</t>
    </rPh>
    <rPh sb="9" eb="11">
      <t>ジョウキョウ</t>
    </rPh>
    <phoneticPr fontId="2"/>
  </si>
  <si>
    <t>（各年1月1日現在）</t>
    <rPh sb="1" eb="3">
      <t>カクトシ</t>
    </rPh>
    <rPh sb="4" eb="5">
      <t>ガツ</t>
    </rPh>
    <rPh sb="6" eb="7">
      <t>ニチ</t>
    </rPh>
    <rPh sb="7" eb="9">
      <t>ゲンザイ</t>
    </rPh>
    <phoneticPr fontId="2"/>
  </si>
  <si>
    <t>一般住宅用</t>
    <rPh sb="0" eb="2">
      <t>イッパン</t>
    </rPh>
    <rPh sb="2" eb="4">
      <t>ジュウタク</t>
    </rPh>
    <rPh sb="4" eb="5">
      <t>ヨウ</t>
    </rPh>
    <phoneticPr fontId="2"/>
  </si>
  <si>
    <t>店舗</t>
    <rPh sb="0" eb="2">
      <t>テンポ</t>
    </rPh>
    <phoneticPr fontId="2"/>
  </si>
  <si>
    <t>工場</t>
    <rPh sb="0" eb="2">
      <t>コウジョウ</t>
    </rPh>
    <phoneticPr fontId="2"/>
  </si>
  <si>
    <t>倉庫</t>
    <rPh sb="0" eb="2">
      <t>ソウコ</t>
    </rPh>
    <phoneticPr fontId="2"/>
  </si>
  <si>
    <t>棟数</t>
    <rPh sb="0" eb="1">
      <t>トウ</t>
    </rPh>
    <rPh sb="1" eb="2">
      <t>スウ</t>
    </rPh>
    <phoneticPr fontId="2"/>
  </si>
  <si>
    <t>床面積</t>
    <rPh sb="0" eb="3">
      <t>ユカメンセキ</t>
    </rPh>
    <phoneticPr fontId="2"/>
  </si>
  <si>
    <t>床面積</t>
  </si>
  <si>
    <t>棟数</t>
  </si>
  <si>
    <t>一般住宅用</t>
    <rPh sb="0" eb="2">
      <t>イッパン</t>
    </rPh>
    <rPh sb="2" eb="5">
      <t>ジュウタクヨウ</t>
    </rPh>
    <phoneticPr fontId="2"/>
  </si>
  <si>
    <t>事務所・店舗・百貨店</t>
    <rPh sb="0" eb="2">
      <t>ジム</t>
    </rPh>
    <rPh sb="2" eb="3">
      <t>ショ</t>
    </rPh>
    <rPh sb="4" eb="6">
      <t>テンポ</t>
    </rPh>
    <rPh sb="7" eb="10">
      <t>ヒャッカテン</t>
    </rPh>
    <phoneticPr fontId="2"/>
  </si>
  <si>
    <t>工場・倉庫</t>
    <rPh sb="0" eb="2">
      <t>コウジョウ</t>
    </rPh>
    <rPh sb="3" eb="5">
      <t>ソウコ</t>
    </rPh>
    <phoneticPr fontId="2"/>
  </si>
  <si>
    <t>床面積</t>
    <rPh sb="0" eb="1">
      <t>ユカ</t>
    </rPh>
    <rPh sb="1" eb="3">
      <t>メンセキ</t>
    </rPh>
    <phoneticPr fontId="2"/>
  </si>
  <si>
    <t>棟数</t>
    <phoneticPr fontId="2"/>
  </si>
  <si>
    <t>工建築物の状況</t>
    <rPh sb="0" eb="1">
      <t>コウ</t>
    </rPh>
    <rPh sb="1" eb="3">
      <t>ケンチク</t>
    </rPh>
    <rPh sb="3" eb="4">
      <t>モノ</t>
    </rPh>
    <rPh sb="5" eb="7">
      <t>ジョウキョウ</t>
    </rPh>
    <phoneticPr fontId="2"/>
  </si>
  <si>
    <t>鉄骨・鉄筋コンクリート造</t>
    <rPh sb="0" eb="2">
      <t>テッコツ</t>
    </rPh>
    <rPh sb="3" eb="5">
      <t>テッキン</t>
    </rPh>
    <rPh sb="11" eb="12">
      <t>ゾウ</t>
    </rPh>
    <phoneticPr fontId="2"/>
  </si>
  <si>
    <t>鉄筋コンクリート造</t>
    <rPh sb="0" eb="2">
      <t>テッキン</t>
    </rPh>
    <rPh sb="8" eb="9">
      <t>ゾウ</t>
    </rPh>
    <phoneticPr fontId="2"/>
  </si>
  <si>
    <t>鉄骨造</t>
    <rPh sb="0" eb="2">
      <t>テッコツ</t>
    </rPh>
    <rPh sb="2" eb="3">
      <t>ゾウ</t>
    </rPh>
    <phoneticPr fontId="2"/>
  </si>
  <si>
    <t>コンクリートブロック造</t>
    <rPh sb="10" eb="11">
      <t>ゾウ</t>
    </rPh>
    <phoneticPr fontId="2"/>
  </si>
  <si>
    <t>総床</t>
    <rPh sb="0" eb="1">
      <t>ソウ</t>
    </rPh>
    <rPh sb="1" eb="2">
      <t>ユカ</t>
    </rPh>
    <phoneticPr fontId="2"/>
  </si>
  <si>
    <t>工事費</t>
    <rPh sb="0" eb="3">
      <t>コウジヒ</t>
    </rPh>
    <phoneticPr fontId="2"/>
  </si>
  <si>
    <t>面積</t>
    <rPh sb="0" eb="2">
      <t>メンセキ</t>
    </rPh>
    <phoneticPr fontId="2"/>
  </si>
  <si>
    <t>予定額</t>
    <rPh sb="0" eb="2">
      <t>ヨテイ</t>
    </rPh>
    <rPh sb="2" eb="3">
      <t>ガク</t>
    </rPh>
    <phoneticPr fontId="2"/>
  </si>
  <si>
    <t>資料　：都都市整備局市街地建築部建築企画課</t>
    <rPh sb="0" eb="2">
      <t>シリョウ</t>
    </rPh>
    <rPh sb="4" eb="5">
      <t>ト</t>
    </rPh>
    <rPh sb="5" eb="6">
      <t>ト</t>
    </rPh>
    <rPh sb="6" eb="7">
      <t>シ</t>
    </rPh>
    <rPh sb="7" eb="9">
      <t>セイビ</t>
    </rPh>
    <rPh sb="9" eb="10">
      <t>キョク</t>
    </rPh>
    <rPh sb="10" eb="13">
      <t>シガイチ</t>
    </rPh>
    <rPh sb="13" eb="15">
      <t>ケンチク</t>
    </rPh>
    <rPh sb="15" eb="16">
      <t>ブ</t>
    </rPh>
    <rPh sb="16" eb="18">
      <t>ケンチク</t>
    </rPh>
    <rPh sb="18" eb="20">
      <t>キカク</t>
    </rPh>
    <rPh sb="20" eb="21">
      <t>カ</t>
    </rPh>
    <phoneticPr fontId="2"/>
  </si>
  <si>
    <t>x</t>
    <phoneticPr fontId="2"/>
  </si>
  <si>
    <t>単位　：棟、　㎡</t>
    <rPh sb="0" eb="2">
      <t>タンイ</t>
    </rPh>
    <rPh sb="4" eb="5">
      <t>トウ</t>
    </rPh>
    <phoneticPr fontId="2"/>
  </si>
  <si>
    <t>単位　：棟、㎡、万円</t>
    <rPh sb="0" eb="2">
      <t>タンイ</t>
    </rPh>
    <rPh sb="4" eb="5">
      <t>トウ</t>
    </rPh>
    <rPh sb="8" eb="9">
      <t>マン</t>
    </rPh>
    <rPh sb="9" eb="10">
      <t>エン</t>
    </rPh>
    <phoneticPr fontId="2"/>
  </si>
  <si>
    <t>-</t>
    <phoneticPr fontId="2"/>
  </si>
  <si>
    <t xml:space="preserve">    -</t>
    <phoneticPr fontId="2"/>
  </si>
  <si>
    <t>令和2年</t>
    <rPh sb="0" eb="2">
      <t>レイワ</t>
    </rPh>
    <rPh sb="3" eb="4">
      <t>ネン</t>
    </rPh>
    <phoneticPr fontId="2"/>
  </si>
  <si>
    <t>資料　：　市民部課税課</t>
    <rPh sb="0" eb="2">
      <t>シリョウ</t>
    </rPh>
    <rPh sb="5" eb="7">
      <t>シミン</t>
    </rPh>
    <rPh sb="7" eb="8">
      <t>ブ</t>
    </rPh>
    <rPh sb="8" eb="10">
      <t>カゼイ</t>
    </rPh>
    <rPh sb="10" eb="11">
      <t>カ</t>
    </rPh>
    <phoneticPr fontId="2"/>
  </si>
  <si>
    <t>平成31年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</si>
  <si>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</si>
  <si>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第１４０表　　　　木造家屋</t>
    <rPh sb="0" eb="1">
      <t>ダイ</t>
    </rPh>
    <rPh sb="4" eb="5">
      <t>ヒョウ</t>
    </rPh>
    <rPh sb="9" eb="11">
      <t>モクゾウ</t>
    </rPh>
    <rPh sb="11" eb="13">
      <t>カオク</t>
    </rPh>
    <phoneticPr fontId="2"/>
  </si>
  <si>
    <t>第１４１表　　　非木造家屋</t>
    <rPh sb="0" eb="1">
      <t>ダイ</t>
    </rPh>
    <rPh sb="4" eb="5">
      <t>ヒョウ</t>
    </rPh>
    <rPh sb="8" eb="9">
      <t>ヒ</t>
    </rPh>
    <rPh sb="9" eb="11">
      <t>モクゾウ</t>
    </rPh>
    <rPh sb="11" eb="13">
      <t>カオク</t>
    </rPh>
    <phoneticPr fontId="2"/>
  </si>
  <si>
    <t>第１４２表　　　　構造別着</t>
    <rPh sb="0" eb="1">
      <t>ダイ</t>
    </rPh>
    <rPh sb="4" eb="5">
      <t>ヒョウ</t>
    </rPh>
    <rPh sb="9" eb="11">
      <t>コウゾウ</t>
    </rPh>
    <rPh sb="11" eb="12">
      <t>ベツ</t>
    </rPh>
    <rPh sb="12" eb="13">
      <t>チャク</t>
    </rPh>
    <phoneticPr fontId="2"/>
  </si>
  <si>
    <t>１　３　６　　建築・家屋・水道</t>
    <rPh sb="7" eb="9">
      <t>ケンチク</t>
    </rPh>
    <rPh sb="10" eb="12">
      <t>カオク</t>
    </rPh>
    <rPh sb="13" eb="15">
      <t>スイドウ</t>
    </rPh>
    <phoneticPr fontId="2"/>
  </si>
  <si>
    <t xml:space="preserve">　建築・家屋・水道 　　１　３　７  </t>
    <rPh sb="1" eb="3">
      <t>ケンチク</t>
    </rPh>
    <rPh sb="4" eb="6">
      <t>カオク</t>
    </rPh>
    <rPh sb="7" eb="9">
      <t>スイドウ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</si>
</sst>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name val="ＭＳ Ｐゴシック"/>
      <family val="3"/>
      <charset val="128"/>
    </font>
    <font>
      <b/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distributed"/>
    </xf>
    <xf numFmtId="38" fontId="3" fillId="0" borderId="0" xfId="1" applyFont="1"/>
    <xf numFmtId="38" fontId="3" fillId="0" borderId="1" xfId="1" applyFont="1" applyBorder="1"/>
    <xf numFmtId="38" fontId="3" fillId="0" borderId="0" xfId="1" applyFont="1" applyBorder="1"/>
    <xf numFmtId="38" fontId="3" fillId="0" borderId="0" xfId="1" applyFont="1" applyAlignment="1">
      <alignment horizontal="right"/>
    </xf>
    <xf numFmtId="38" fontId="3" fillId="0" borderId="0" xfId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 justifyLastLine="1"/>
    </xf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distributed" vertical="center" justifyLastLine="1"/>
    </xf>
    <xf numFmtId="0" fontId="3" fillId="0" borderId="2" xfId="0" applyFont="1" applyBorder="1"/>
    <xf numFmtId="0" fontId="5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1" xfId="0" applyFont="1" applyBorder="1" applyAlignment="1">
      <alignment horizontal="distributed" vertical="center" justifyLastLine="1"/>
    </xf>
    <xf numFmtId="0" fontId="0" fillId="0" borderId="1" xfId="0" applyBorder="1"/>
    <xf numFmtId="0" fontId="0" fillId="0" borderId="0" xfId="0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0" xfId="0" applyFont="1" applyBorder="1" applyAlignment="1"/>
    <xf numFmtId="0" fontId="3" fillId="0" borderId="0" xfId="0" applyFont="1" applyAlignment="1"/>
    <xf numFmtId="38" fontId="6" fillId="0" borderId="0" xfId="1" applyFont="1"/>
    <xf numFmtId="38" fontId="7" fillId="0" borderId="1" xfId="1" applyFont="1" applyBorder="1"/>
    <xf numFmtId="0" fontId="0" fillId="0" borderId="0" xfId="0" applyFill="1"/>
    <xf numFmtId="0" fontId="0" fillId="0" borderId="0" xfId="0" applyFill="1" applyBorder="1"/>
    <xf numFmtId="38" fontId="5" fillId="0" borderId="0" xfId="2" applyFont="1" applyAlignment="1">
      <alignment horizontal="center"/>
    </xf>
    <xf numFmtId="38" fontId="5" fillId="0" borderId="0" xfId="2" applyFont="1" applyFill="1" applyBorder="1"/>
    <xf numFmtId="38" fontId="3" fillId="0" borderId="0" xfId="2" applyFont="1" applyFill="1" applyBorder="1"/>
    <xf numFmtId="38" fontId="3" fillId="0" borderId="0" xfId="2" applyFont="1" applyFill="1" applyBorder="1" applyAlignment="1">
      <alignment horizontal="center"/>
    </xf>
    <xf numFmtId="38" fontId="3" fillId="0" borderId="0" xfId="2" applyFont="1" applyFill="1" applyBorder="1" applyAlignment="1">
      <alignment horizontal="right"/>
    </xf>
    <xf numFmtId="38" fontId="3" fillId="0" borderId="0" xfId="2" applyFont="1" applyFill="1" applyBorder="1" applyAlignment="1"/>
    <xf numFmtId="38" fontId="6" fillId="0" borderId="0" xfId="2" applyFont="1" applyFill="1" applyBorder="1"/>
    <xf numFmtId="38" fontId="5" fillId="0" borderId="0" xfId="2" applyFont="1" applyFill="1" applyBorder="1" applyAlignment="1"/>
    <xf numFmtId="0" fontId="3" fillId="0" borderId="3" xfId="0" applyFont="1" applyBorder="1" applyAlignment="1">
      <alignment horizontal="distributed" justifyLastLine="1"/>
    </xf>
    <xf numFmtId="38" fontId="3" fillId="0" borderId="0" xfId="1" applyFont="1" applyFill="1" applyBorder="1" applyAlignment="1">
      <alignment horizontal="center"/>
    </xf>
    <xf numFmtId="38" fontId="6" fillId="0" borderId="0" xfId="1" applyFont="1" applyBorder="1"/>
    <xf numFmtId="38" fontId="7" fillId="0" borderId="1" xfId="1" applyFont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38" fontId="3" fillId="0" borderId="1" xfId="2" applyFont="1" applyFill="1" applyBorder="1" applyAlignment="1">
      <alignment horizontal="center"/>
    </xf>
    <xf numFmtId="38" fontId="3" fillId="0" borderId="0" xfId="2" applyFont="1" applyFill="1" applyBorder="1" applyAlignment="1">
      <alignment horizontal="center"/>
    </xf>
    <xf numFmtId="0" fontId="3" fillId="0" borderId="3" xfId="0" applyFont="1" applyBorder="1" applyAlignment="1">
      <alignment horizontal="distributed" vertical="center" justifyLastLine="1"/>
    </xf>
    <xf numFmtId="38" fontId="7" fillId="0" borderId="0" xfId="1" applyFont="1" applyBorder="1" applyAlignment="1">
      <alignment horizontal="center"/>
    </xf>
    <xf numFmtId="38" fontId="7" fillId="0" borderId="0" xfId="1" applyFont="1" applyBorder="1"/>
    <xf numFmtId="38" fontId="3" fillId="0" borderId="1" xfId="2" applyFont="1" applyFill="1" applyBorder="1" applyAlignment="1">
      <alignment horizontal="right"/>
    </xf>
    <xf numFmtId="38" fontId="3" fillId="0" borderId="0" xfId="1" applyFont="1" applyBorder="1" applyAlignment="1"/>
    <xf numFmtId="38" fontId="3" fillId="0" borderId="1" xfId="1" applyFont="1" applyBorder="1" applyAlignment="1"/>
    <xf numFmtId="38" fontId="3" fillId="0" borderId="0" xfId="1" applyFont="1" applyFill="1" applyBorder="1" applyAlignment="1">
      <alignment horizontal="center"/>
    </xf>
    <xf numFmtId="38" fontId="5" fillId="0" borderId="9" xfId="1" applyFont="1" applyFill="1" applyBorder="1" applyAlignment="1">
      <alignment horizontal="center"/>
    </xf>
    <xf numFmtId="38" fontId="5" fillId="0" borderId="0" xfId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38" fontId="7" fillId="0" borderId="0" xfId="1" applyFont="1" applyBorder="1" applyAlignment="1">
      <alignment horizontal="right"/>
    </xf>
    <xf numFmtId="38" fontId="3" fillId="0" borderId="0" xfId="1" applyFont="1" applyBorder="1" applyAlignment="1">
      <alignment horizontal="center"/>
    </xf>
    <xf numFmtId="38" fontId="3" fillId="0" borderId="0" xfId="2" applyFont="1" applyFill="1" applyBorder="1" applyAlignment="1">
      <alignment horizontal="center"/>
    </xf>
    <xf numFmtId="0" fontId="5" fillId="0" borderId="11" xfId="0" applyFont="1" applyBorder="1" applyAlignment="1">
      <alignment horizontal="distributed" vertical="center" justifyLastLine="1"/>
    </xf>
    <xf numFmtId="0" fontId="5" fillId="0" borderId="12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/>
    </xf>
    <xf numFmtId="0" fontId="3" fillId="0" borderId="7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vertical="center"/>
    </xf>
    <xf numFmtId="0" fontId="3" fillId="0" borderId="0" xfId="0" applyFont="1" applyAlignment="1">
      <alignment horizontal="left"/>
    </xf>
    <xf numFmtId="0" fontId="5" fillId="0" borderId="10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38" fontId="3" fillId="0" borderId="0" xfId="1" applyFont="1" applyBorder="1" applyAlignment="1">
      <alignment horizontal="left"/>
    </xf>
    <xf numFmtId="0" fontId="3" fillId="0" borderId="6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5" fillId="0" borderId="9" xfId="0" applyFont="1" applyBorder="1" applyAlignment="1">
      <alignment horizontal="distributed" vertical="center" justifyLastLine="1"/>
    </xf>
    <xf numFmtId="0" fontId="5" fillId="0" borderId="0" xfId="0" applyFont="1" applyBorder="1" applyAlignment="1">
      <alignment horizontal="distributed" vertical="center" justifyLastLine="1"/>
    </xf>
    <xf numFmtId="0" fontId="5" fillId="0" borderId="3" xfId="0" applyFont="1" applyBorder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distributed" vertical="center" justifyLastLine="1"/>
    </xf>
    <xf numFmtId="0" fontId="5" fillId="0" borderId="4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justifyLastLine="1"/>
    </xf>
    <xf numFmtId="38" fontId="5" fillId="0" borderId="0" xfId="1" applyFont="1" applyFill="1" applyBorder="1" applyAlignment="1">
      <alignment horizontal="right"/>
    </xf>
    <xf numFmtId="38" fontId="5" fillId="0" borderId="0" xfId="2" applyFont="1" applyAlignment="1">
      <alignment horizontal="right"/>
    </xf>
    <xf numFmtId="38" fontId="5" fillId="0" borderId="0" xfId="2" applyFont="1" applyAlignment="1">
      <alignment horizontal="center"/>
    </xf>
    <xf numFmtId="0" fontId="3" fillId="0" borderId="0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38" fontId="7" fillId="0" borderId="1" xfId="1" applyFont="1" applyBorder="1" applyAlignment="1">
      <alignment horizontal="right"/>
    </xf>
    <xf numFmtId="38" fontId="3" fillId="0" borderId="1" xfId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justifyLastLine="1"/>
    </xf>
    <xf numFmtId="0" fontId="3" fillId="0" borderId="8" xfId="0" applyFont="1" applyBorder="1" applyAlignment="1">
      <alignment horizontal="center" vertical="center" justifyLastLine="1"/>
    </xf>
    <xf numFmtId="0" fontId="3" fillId="0" borderId="5" xfId="0" applyFont="1" applyBorder="1" applyAlignment="1">
      <alignment horizontal="center" vertical="center" justifyLastLine="1"/>
    </xf>
    <xf numFmtId="0" fontId="3" fillId="0" borderId="2" xfId="0" applyFont="1" applyBorder="1" applyAlignment="1">
      <alignment horizontal="center" vertical="center" justifyLastLine="1"/>
    </xf>
    <xf numFmtId="0" fontId="3" fillId="0" borderId="7" xfId="0" applyFont="1" applyBorder="1" applyAlignment="1">
      <alignment horizontal="center" vertical="center" justifyLastLine="1"/>
    </xf>
    <xf numFmtId="0" fontId="3" fillId="0" borderId="4" xfId="0" applyFont="1" applyBorder="1" applyAlignment="1">
      <alignment horizontal="center" vertical="center" justifyLastLine="1"/>
    </xf>
    <xf numFmtId="0" fontId="3" fillId="0" borderId="13" xfId="0" applyFont="1" applyBorder="1" applyAlignment="1">
      <alignment horizontal="left"/>
    </xf>
    <xf numFmtId="0" fontId="3" fillId="0" borderId="0" xfId="0" applyFont="1" applyAlignment="1">
      <alignment horizontal="distributed" vertical="center" justifyLastLine="1"/>
    </xf>
    <xf numFmtId="38" fontId="3" fillId="0" borderId="1" xfId="2" applyFont="1" applyFill="1" applyBorder="1" applyAlignment="1">
      <alignment horizontal="center"/>
    </xf>
    <xf numFmtId="38" fontId="3" fillId="0" borderId="0" xfId="2" applyFont="1" applyFill="1" applyBorder="1" applyAlignment="1">
      <alignment horizontal="right"/>
    </xf>
    <xf numFmtId="38" fontId="3" fillId="0" borderId="1" xfId="2" applyFont="1" applyFill="1" applyBorder="1" applyAlignment="1">
      <alignment horizontal="right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323850</xdr:colOff>
      <xdr:row>41</xdr:row>
      <xdr:rowOff>114300</xdr:rowOff>
    </xdr:from>
    <xdr:to>
      <xdr:col>41</xdr:col>
      <xdr:colOff>381000</xdr:colOff>
      <xdr:row>41</xdr:row>
      <xdr:rowOff>114300</xdr:rowOff>
    </xdr:to>
    <xdr:sp macro="" textlink="">
      <xdr:nvSpPr>
        <xdr:cNvPr id="16976" name="Line 306"/>
        <xdr:cNvSpPr>
          <a:spLocks noChangeShapeType="1"/>
        </xdr:cNvSpPr>
      </xdr:nvSpPr>
      <xdr:spPr bwMode="auto">
        <a:xfrm>
          <a:off x="14077950" y="9001125"/>
          <a:ext cx="57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361950</xdr:colOff>
      <xdr:row>41</xdr:row>
      <xdr:rowOff>114300</xdr:rowOff>
    </xdr:from>
    <xdr:to>
      <xdr:col>43</xdr:col>
      <xdr:colOff>419100</xdr:colOff>
      <xdr:row>41</xdr:row>
      <xdr:rowOff>114300</xdr:rowOff>
    </xdr:to>
    <xdr:sp macro="" textlink="">
      <xdr:nvSpPr>
        <xdr:cNvPr id="16977" name="Line 306"/>
        <xdr:cNvSpPr>
          <a:spLocks noChangeShapeType="1"/>
        </xdr:cNvSpPr>
      </xdr:nvSpPr>
      <xdr:spPr bwMode="auto">
        <a:xfrm>
          <a:off x="14792325" y="9001125"/>
          <a:ext cx="57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323850</xdr:colOff>
      <xdr:row>42</xdr:row>
      <xdr:rowOff>114300</xdr:rowOff>
    </xdr:from>
    <xdr:to>
      <xdr:col>41</xdr:col>
      <xdr:colOff>381000</xdr:colOff>
      <xdr:row>42</xdr:row>
      <xdr:rowOff>114300</xdr:rowOff>
    </xdr:to>
    <xdr:sp macro="" textlink="">
      <xdr:nvSpPr>
        <xdr:cNvPr id="16978" name="Line 306"/>
        <xdr:cNvSpPr>
          <a:spLocks noChangeShapeType="1"/>
        </xdr:cNvSpPr>
      </xdr:nvSpPr>
      <xdr:spPr bwMode="auto">
        <a:xfrm>
          <a:off x="14077950" y="9201150"/>
          <a:ext cx="57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361950</xdr:colOff>
      <xdr:row>42</xdr:row>
      <xdr:rowOff>114300</xdr:rowOff>
    </xdr:from>
    <xdr:to>
      <xdr:col>43</xdr:col>
      <xdr:colOff>419100</xdr:colOff>
      <xdr:row>42</xdr:row>
      <xdr:rowOff>114300</xdr:rowOff>
    </xdr:to>
    <xdr:sp macro="" textlink="">
      <xdr:nvSpPr>
        <xdr:cNvPr id="16979" name="Line 306"/>
        <xdr:cNvSpPr>
          <a:spLocks noChangeShapeType="1"/>
        </xdr:cNvSpPr>
      </xdr:nvSpPr>
      <xdr:spPr bwMode="auto">
        <a:xfrm>
          <a:off x="14792325" y="9201150"/>
          <a:ext cx="57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323850</xdr:colOff>
      <xdr:row>43</xdr:row>
      <xdr:rowOff>114300</xdr:rowOff>
    </xdr:from>
    <xdr:to>
      <xdr:col>41</xdr:col>
      <xdr:colOff>381000</xdr:colOff>
      <xdr:row>43</xdr:row>
      <xdr:rowOff>114300</xdr:rowOff>
    </xdr:to>
    <xdr:sp macro="" textlink="">
      <xdr:nvSpPr>
        <xdr:cNvPr id="16980" name="Line 306"/>
        <xdr:cNvSpPr>
          <a:spLocks noChangeShapeType="1"/>
        </xdr:cNvSpPr>
      </xdr:nvSpPr>
      <xdr:spPr bwMode="auto">
        <a:xfrm>
          <a:off x="14077950" y="9401175"/>
          <a:ext cx="57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361950</xdr:colOff>
      <xdr:row>43</xdr:row>
      <xdr:rowOff>114300</xdr:rowOff>
    </xdr:from>
    <xdr:to>
      <xdr:col>43</xdr:col>
      <xdr:colOff>419100</xdr:colOff>
      <xdr:row>43</xdr:row>
      <xdr:rowOff>114300</xdr:rowOff>
    </xdr:to>
    <xdr:sp macro="" textlink="">
      <xdr:nvSpPr>
        <xdr:cNvPr id="16981" name="Line 306"/>
        <xdr:cNvSpPr>
          <a:spLocks noChangeShapeType="1"/>
        </xdr:cNvSpPr>
      </xdr:nvSpPr>
      <xdr:spPr bwMode="auto">
        <a:xfrm>
          <a:off x="14792325" y="9401175"/>
          <a:ext cx="57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323850</xdr:colOff>
      <xdr:row>44</xdr:row>
      <xdr:rowOff>114300</xdr:rowOff>
    </xdr:from>
    <xdr:to>
      <xdr:col>41</xdr:col>
      <xdr:colOff>381000</xdr:colOff>
      <xdr:row>44</xdr:row>
      <xdr:rowOff>114300</xdr:rowOff>
    </xdr:to>
    <xdr:sp macro="" textlink="">
      <xdr:nvSpPr>
        <xdr:cNvPr id="10" name="Line 306"/>
        <xdr:cNvSpPr>
          <a:spLocks noChangeShapeType="1"/>
        </xdr:cNvSpPr>
      </xdr:nvSpPr>
      <xdr:spPr bwMode="auto">
        <a:xfrm>
          <a:off x="14306550" y="9401175"/>
          <a:ext cx="57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361950</xdr:colOff>
      <xdr:row>44</xdr:row>
      <xdr:rowOff>114300</xdr:rowOff>
    </xdr:from>
    <xdr:to>
      <xdr:col>43</xdr:col>
      <xdr:colOff>419100</xdr:colOff>
      <xdr:row>44</xdr:row>
      <xdr:rowOff>114300</xdr:rowOff>
    </xdr:to>
    <xdr:sp macro="" textlink="">
      <xdr:nvSpPr>
        <xdr:cNvPr id="11" name="Line 306"/>
        <xdr:cNvSpPr>
          <a:spLocks noChangeShapeType="1"/>
        </xdr:cNvSpPr>
      </xdr:nvSpPr>
      <xdr:spPr bwMode="auto">
        <a:xfrm>
          <a:off x="15020925" y="9401175"/>
          <a:ext cx="57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8"/>
  <sheetViews>
    <sheetView tabSelected="1" zoomScaleNormal="100" workbookViewId="0">
      <selection activeCell="X10" sqref="X10"/>
    </sheetView>
  </sheetViews>
  <sheetFormatPr defaultRowHeight="13.5" x14ac:dyDescent="0.15"/>
  <cols>
    <col min="1" max="1" width="10.125" customWidth="1"/>
    <col min="2" max="2" width="2.375" customWidth="1"/>
    <col min="3" max="3" width="6.375" customWidth="1"/>
    <col min="4" max="4" width="4.625" customWidth="1"/>
    <col min="5" max="5" width="2.875" customWidth="1"/>
    <col min="6" max="6" width="1.5" customWidth="1"/>
    <col min="7" max="7" width="3.75" customWidth="1"/>
    <col min="8" max="8" width="6.5" customWidth="1"/>
    <col min="9" max="9" width="2" customWidth="1"/>
    <col min="10" max="11" width="5.125" customWidth="1"/>
    <col min="12" max="12" width="2.375" customWidth="1"/>
    <col min="13" max="13" width="1.5" customWidth="1"/>
    <col min="14" max="14" width="10.5" customWidth="1"/>
    <col min="15" max="15" width="2" customWidth="1"/>
    <col min="16" max="16" width="3.75" customWidth="1"/>
    <col min="17" max="17" width="3.625" customWidth="1"/>
    <col min="18" max="18" width="4.125" customWidth="1"/>
    <col min="19" max="19" width="4.625" customWidth="1"/>
    <col min="20" max="20" width="3.125" customWidth="1"/>
    <col min="21" max="21" width="7.375" customWidth="1"/>
    <col min="22" max="22" width="4.625" customWidth="1"/>
    <col min="23" max="23" width="2.625" customWidth="1"/>
    <col min="24" max="24" width="5.875" customWidth="1"/>
    <col min="25" max="25" width="4.625" customWidth="1"/>
    <col min="26" max="26" width="7.625" customWidth="1"/>
    <col min="27" max="27" width="2" customWidth="1"/>
    <col min="28" max="28" width="9.125" customWidth="1"/>
    <col min="29" max="29" width="2.375" customWidth="1"/>
    <col min="30" max="30" width="4.625" customWidth="1"/>
    <col min="31" max="31" width="1.625" customWidth="1"/>
    <col min="32" max="32" width="2.375" customWidth="1"/>
    <col min="33" max="33" width="4.25" customWidth="1"/>
    <col min="34" max="34" width="2" customWidth="1"/>
    <col min="35" max="35" width="7.375" customWidth="1"/>
    <col min="36" max="36" width="3.375" customWidth="1"/>
    <col min="37" max="37" width="4.625" customWidth="1"/>
    <col min="38" max="38" width="6.875" customWidth="1"/>
    <col min="39" max="39" width="7.875" customWidth="1"/>
    <col min="40" max="40" width="4.25" customWidth="1"/>
    <col min="41" max="41" width="2" customWidth="1"/>
    <col min="42" max="42" width="6" customWidth="1"/>
    <col min="43" max="43" width="2.875" customWidth="1"/>
    <col min="44" max="44" width="6.375" customWidth="1"/>
    <col min="45" max="45" width="1.875" customWidth="1"/>
  </cols>
  <sheetData>
    <row r="1" spans="1:46" x14ac:dyDescent="0.15">
      <c r="A1" s="75" t="s">
        <v>41</v>
      </c>
      <c r="B1" s="75"/>
      <c r="C1" s="75"/>
      <c r="D1" s="75"/>
      <c r="E1" s="75"/>
      <c r="F1" s="75"/>
      <c r="G1" s="75"/>
      <c r="H1" s="75"/>
      <c r="AK1" s="77" t="s">
        <v>42</v>
      </c>
      <c r="AL1" s="77"/>
      <c r="AM1" s="77"/>
      <c r="AN1" s="77"/>
      <c r="AO1" s="77"/>
      <c r="AP1" s="77"/>
      <c r="AQ1" s="77"/>
      <c r="AR1" s="77"/>
      <c r="AS1" s="77"/>
      <c r="AT1" s="10"/>
    </row>
    <row r="4" spans="1:46" ht="14.25" x14ac:dyDescent="0.15">
      <c r="K4" s="74" t="s">
        <v>38</v>
      </c>
      <c r="L4" s="74"/>
      <c r="M4" s="74"/>
      <c r="N4" s="74"/>
      <c r="O4" s="74"/>
      <c r="P4" s="74"/>
      <c r="Q4" s="74"/>
      <c r="R4" s="74"/>
      <c r="S4" s="74"/>
      <c r="T4" s="74"/>
      <c r="Y4" s="74" t="s">
        <v>4</v>
      </c>
      <c r="Z4" s="74"/>
      <c r="AA4" s="74"/>
      <c r="AB4" s="74"/>
      <c r="AC4" s="74"/>
      <c r="AD4" s="74"/>
      <c r="AE4" s="74"/>
      <c r="AF4" s="74"/>
      <c r="AG4" s="74"/>
      <c r="AH4" s="74"/>
      <c r="AI4" s="74"/>
    </row>
    <row r="6" spans="1:46" x14ac:dyDescent="0.15">
      <c r="A6" s="79" t="s">
        <v>30</v>
      </c>
      <c r="B6" s="79"/>
      <c r="C6" s="79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X6" s="12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78" t="s">
        <v>5</v>
      </c>
      <c r="AO6" s="78"/>
      <c r="AP6" s="78"/>
      <c r="AQ6" s="78"/>
      <c r="AR6" s="78"/>
      <c r="AS6" s="78"/>
    </row>
    <row r="7" spans="1:46" ht="31.5" customHeight="1" x14ac:dyDescent="0.15">
      <c r="A7" s="73" t="s">
        <v>2</v>
      </c>
      <c r="B7" s="76" t="s">
        <v>0</v>
      </c>
      <c r="C7" s="66"/>
      <c r="D7" s="66"/>
      <c r="E7" s="66"/>
      <c r="F7" s="66"/>
      <c r="G7" s="66"/>
      <c r="H7" s="67"/>
      <c r="I7" s="60" t="s">
        <v>6</v>
      </c>
      <c r="J7" s="61"/>
      <c r="K7" s="61"/>
      <c r="L7" s="61"/>
      <c r="M7" s="61"/>
      <c r="N7" s="62"/>
      <c r="O7" s="60" t="s">
        <v>7</v>
      </c>
      <c r="P7" s="61"/>
      <c r="Q7" s="61"/>
      <c r="R7" s="61"/>
      <c r="S7" s="61"/>
      <c r="T7" s="61"/>
      <c r="U7" s="61"/>
      <c r="X7" s="13"/>
      <c r="Y7" s="61" t="s">
        <v>8</v>
      </c>
      <c r="Z7" s="61"/>
      <c r="AA7" s="61"/>
      <c r="AB7" s="61"/>
      <c r="AC7" s="61"/>
      <c r="AD7" s="61"/>
      <c r="AE7" s="61"/>
      <c r="AF7" s="62"/>
      <c r="AG7" s="60" t="s">
        <v>9</v>
      </c>
      <c r="AH7" s="61"/>
      <c r="AI7" s="61"/>
      <c r="AJ7" s="61"/>
      <c r="AK7" s="61"/>
      <c r="AL7" s="62"/>
      <c r="AM7" s="60" t="s">
        <v>1</v>
      </c>
      <c r="AN7" s="61"/>
      <c r="AO7" s="61"/>
      <c r="AP7" s="61"/>
      <c r="AQ7" s="61"/>
      <c r="AR7" s="61"/>
      <c r="AS7" s="61"/>
    </row>
    <row r="8" spans="1:46" ht="31.5" customHeight="1" x14ac:dyDescent="0.15">
      <c r="A8" s="70"/>
      <c r="B8" s="76" t="s">
        <v>10</v>
      </c>
      <c r="C8" s="66"/>
      <c r="D8" s="67"/>
      <c r="E8" s="76" t="s">
        <v>11</v>
      </c>
      <c r="F8" s="66"/>
      <c r="G8" s="66"/>
      <c r="H8" s="67"/>
      <c r="I8" s="60" t="s">
        <v>10</v>
      </c>
      <c r="J8" s="61"/>
      <c r="K8" s="62"/>
      <c r="L8" s="60" t="s">
        <v>12</v>
      </c>
      <c r="M8" s="61"/>
      <c r="N8" s="62"/>
      <c r="O8" s="60" t="s">
        <v>13</v>
      </c>
      <c r="P8" s="61"/>
      <c r="Q8" s="61"/>
      <c r="R8" s="62"/>
      <c r="S8" s="60" t="s">
        <v>12</v>
      </c>
      <c r="T8" s="61"/>
      <c r="U8" s="61"/>
      <c r="V8" s="1"/>
      <c r="W8" s="1"/>
      <c r="X8" s="13"/>
      <c r="Y8" s="61" t="s">
        <v>13</v>
      </c>
      <c r="Z8" s="61"/>
      <c r="AA8" s="62"/>
      <c r="AB8" s="60" t="s">
        <v>12</v>
      </c>
      <c r="AC8" s="61"/>
      <c r="AD8" s="61"/>
      <c r="AE8" s="61"/>
      <c r="AF8" s="62"/>
      <c r="AG8" s="60" t="s">
        <v>13</v>
      </c>
      <c r="AH8" s="61"/>
      <c r="AI8" s="62"/>
      <c r="AJ8" s="60" t="s">
        <v>12</v>
      </c>
      <c r="AK8" s="61"/>
      <c r="AL8" s="62"/>
      <c r="AM8" s="60" t="s">
        <v>13</v>
      </c>
      <c r="AN8" s="61"/>
      <c r="AO8" s="62"/>
      <c r="AP8" s="60" t="s">
        <v>11</v>
      </c>
      <c r="AQ8" s="61"/>
      <c r="AR8" s="61"/>
      <c r="AS8" s="61"/>
      <c r="AT8" s="1"/>
    </row>
    <row r="9" spans="1:46" ht="9.4" customHeight="1" x14ac:dyDescent="0.15">
      <c r="A9" s="14"/>
      <c r="B9" s="15"/>
      <c r="C9" s="15"/>
      <c r="D9" s="15"/>
      <c r="E9" s="15"/>
      <c r="F9" s="15"/>
      <c r="G9" s="15"/>
      <c r="H9" s="15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X9" s="12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6" ht="15.75" customHeight="1" x14ac:dyDescent="0.15">
      <c r="A10" s="47" t="s">
        <v>36</v>
      </c>
      <c r="B10" s="54">
        <v>13174</v>
      </c>
      <c r="C10" s="55"/>
      <c r="D10" s="55"/>
      <c r="E10" s="55">
        <v>1368588</v>
      </c>
      <c r="F10" s="55"/>
      <c r="G10" s="55"/>
      <c r="H10" s="55"/>
      <c r="I10" s="53">
        <v>12058</v>
      </c>
      <c r="J10" s="53"/>
      <c r="K10" s="53"/>
      <c r="L10" s="53">
        <v>1316521</v>
      </c>
      <c r="M10" s="53"/>
      <c r="N10" s="53"/>
      <c r="O10" s="53">
        <v>71</v>
      </c>
      <c r="P10" s="53"/>
      <c r="Q10" s="53"/>
      <c r="R10" s="53"/>
      <c r="S10" s="53">
        <v>5373</v>
      </c>
      <c r="T10" s="53"/>
      <c r="U10" s="53"/>
      <c r="V10" s="31"/>
      <c r="W10" s="31"/>
      <c r="X10" s="7"/>
      <c r="Y10" s="53">
        <v>35</v>
      </c>
      <c r="Z10" s="53"/>
      <c r="AA10" s="53"/>
      <c r="AB10" s="53">
        <v>3417</v>
      </c>
      <c r="AC10" s="53"/>
      <c r="AD10" s="53"/>
      <c r="AE10" s="53"/>
      <c r="AF10" s="53"/>
      <c r="AG10" s="53">
        <v>130</v>
      </c>
      <c r="AH10" s="53"/>
      <c r="AI10" s="53"/>
      <c r="AJ10" s="53">
        <v>8303</v>
      </c>
      <c r="AK10" s="53"/>
      <c r="AL10" s="53"/>
      <c r="AM10" s="53">
        <v>880</v>
      </c>
      <c r="AN10" s="53"/>
      <c r="AO10" s="53"/>
      <c r="AP10" s="53">
        <v>34974</v>
      </c>
      <c r="AQ10" s="53"/>
      <c r="AR10" s="53"/>
      <c r="AS10" s="53"/>
      <c r="AT10" s="30"/>
    </row>
    <row r="11" spans="1:46" ht="15.75" customHeight="1" x14ac:dyDescent="0.15">
      <c r="A11" s="40" t="s">
        <v>34</v>
      </c>
      <c r="B11" s="54">
        <v>13412</v>
      </c>
      <c r="C11" s="55"/>
      <c r="D11" s="55"/>
      <c r="E11" s="55">
        <v>1397500</v>
      </c>
      <c r="F11" s="55"/>
      <c r="G11" s="55"/>
      <c r="H11" s="55"/>
      <c r="I11" s="53">
        <v>12307</v>
      </c>
      <c r="J11" s="53"/>
      <c r="K11" s="53"/>
      <c r="L11" s="53">
        <v>1345955</v>
      </c>
      <c r="M11" s="53"/>
      <c r="N11" s="53"/>
      <c r="O11" s="53">
        <v>71</v>
      </c>
      <c r="P11" s="53"/>
      <c r="Q11" s="53"/>
      <c r="R11" s="53"/>
      <c r="S11" s="53">
        <v>5373</v>
      </c>
      <c r="T11" s="53"/>
      <c r="U11" s="53"/>
      <c r="V11" s="31"/>
      <c r="W11" s="31"/>
      <c r="X11" s="7"/>
      <c r="Y11" s="53">
        <v>35</v>
      </c>
      <c r="Z11" s="53"/>
      <c r="AA11" s="53"/>
      <c r="AB11" s="53">
        <v>3417</v>
      </c>
      <c r="AC11" s="53"/>
      <c r="AD11" s="53"/>
      <c r="AE11" s="53"/>
      <c r="AF11" s="53"/>
      <c r="AG11" s="53">
        <v>128</v>
      </c>
      <c r="AH11" s="53"/>
      <c r="AI11" s="53"/>
      <c r="AJ11" s="53">
        <v>8270</v>
      </c>
      <c r="AK11" s="53"/>
      <c r="AL11" s="53"/>
      <c r="AM11" s="53">
        <f>B11-(I11+O11+Y11+AG11)</f>
        <v>871</v>
      </c>
      <c r="AN11" s="53"/>
      <c r="AO11" s="53"/>
      <c r="AP11" s="53">
        <f>E11-(L11+S11+AB11+AJ11)</f>
        <v>34485</v>
      </c>
      <c r="AQ11" s="53"/>
      <c r="AR11" s="53"/>
      <c r="AS11" s="53"/>
      <c r="AT11" s="30"/>
    </row>
    <row r="12" spans="1:46" ht="15.75" customHeight="1" x14ac:dyDescent="0.15">
      <c r="A12" s="17" t="str">
        <f>+"          "&amp;3</f>
        <v xml:space="preserve">          3</v>
      </c>
      <c r="B12" s="54">
        <v>13667</v>
      </c>
      <c r="C12" s="55"/>
      <c r="D12" s="55"/>
      <c r="E12" s="55">
        <v>1427456</v>
      </c>
      <c r="F12" s="55"/>
      <c r="G12" s="55"/>
      <c r="H12" s="55"/>
      <c r="I12" s="53">
        <v>12578</v>
      </c>
      <c r="J12" s="53"/>
      <c r="K12" s="53"/>
      <c r="L12" s="53">
        <v>1376409</v>
      </c>
      <c r="M12" s="53"/>
      <c r="N12" s="53"/>
      <c r="O12" s="53">
        <v>70</v>
      </c>
      <c r="P12" s="53"/>
      <c r="Q12" s="53"/>
      <c r="R12" s="53"/>
      <c r="S12" s="53">
        <v>5315</v>
      </c>
      <c r="T12" s="53"/>
      <c r="U12" s="53"/>
      <c r="V12" s="31"/>
      <c r="W12" s="31"/>
      <c r="X12" s="7"/>
      <c r="Y12" s="53">
        <v>35</v>
      </c>
      <c r="Z12" s="53"/>
      <c r="AA12" s="53"/>
      <c r="AB12" s="53">
        <v>3417</v>
      </c>
      <c r="AC12" s="53"/>
      <c r="AD12" s="53"/>
      <c r="AE12" s="53"/>
      <c r="AF12" s="53"/>
      <c r="AG12" s="53">
        <v>128</v>
      </c>
      <c r="AH12" s="53"/>
      <c r="AI12" s="53"/>
      <c r="AJ12" s="53">
        <v>8248</v>
      </c>
      <c r="AK12" s="53"/>
      <c r="AL12" s="53"/>
      <c r="AM12" s="53">
        <f>B12-(I12+O12+Y12+AG12)</f>
        <v>856</v>
      </c>
      <c r="AN12" s="53"/>
      <c r="AO12" s="53"/>
      <c r="AP12" s="53">
        <f>E12-(L12+S12+AB12+AJ12)</f>
        <v>34067</v>
      </c>
      <c r="AQ12" s="53"/>
      <c r="AR12" s="53"/>
      <c r="AS12" s="53"/>
      <c r="AT12" s="30"/>
    </row>
    <row r="13" spans="1:46" ht="15.75" customHeight="1" x14ac:dyDescent="0.15">
      <c r="A13" s="17" t="str">
        <f>+"          "&amp;4</f>
        <v xml:space="preserve">          4</v>
      </c>
      <c r="B13" s="54">
        <v>14031</v>
      </c>
      <c r="C13" s="55"/>
      <c r="D13" s="55"/>
      <c r="E13" s="55">
        <v>1468273</v>
      </c>
      <c r="F13" s="55"/>
      <c r="G13" s="55"/>
      <c r="H13" s="55"/>
      <c r="I13" s="53">
        <v>12940</v>
      </c>
      <c r="J13" s="53"/>
      <c r="K13" s="53"/>
      <c r="L13" s="53">
        <v>1416781</v>
      </c>
      <c r="M13" s="53"/>
      <c r="N13" s="53"/>
      <c r="O13" s="53">
        <v>70</v>
      </c>
      <c r="P13" s="53"/>
      <c r="Q13" s="53"/>
      <c r="R13" s="53"/>
      <c r="S13" s="53">
        <v>5444</v>
      </c>
      <c r="T13" s="53"/>
      <c r="U13" s="53"/>
      <c r="V13" s="31"/>
      <c r="W13" s="31"/>
      <c r="X13" s="41"/>
      <c r="Y13" s="53">
        <v>35</v>
      </c>
      <c r="Z13" s="53"/>
      <c r="AA13" s="53"/>
      <c r="AB13" s="53">
        <v>3417</v>
      </c>
      <c r="AC13" s="53"/>
      <c r="AD13" s="53"/>
      <c r="AE13" s="53"/>
      <c r="AF13" s="53"/>
      <c r="AG13" s="53">
        <v>132</v>
      </c>
      <c r="AH13" s="53"/>
      <c r="AI13" s="53"/>
      <c r="AJ13" s="53">
        <v>8351</v>
      </c>
      <c r="AK13" s="53"/>
      <c r="AL13" s="53"/>
      <c r="AM13" s="53">
        <f>B13-(I13+O13+Y13+AG13)</f>
        <v>854</v>
      </c>
      <c r="AN13" s="53"/>
      <c r="AO13" s="53"/>
      <c r="AP13" s="53">
        <f>E13-(L13+S13+AB13+AJ13)</f>
        <v>34280</v>
      </c>
      <c r="AQ13" s="53"/>
      <c r="AR13" s="53"/>
      <c r="AS13" s="53"/>
      <c r="AT13" s="30"/>
    </row>
    <row r="14" spans="1:46" ht="15.75" customHeight="1" x14ac:dyDescent="0.15">
      <c r="A14" s="17" t="str">
        <f>+"          "&amp;5</f>
        <v xml:space="preserve">          5</v>
      </c>
      <c r="B14" s="54">
        <v>14386</v>
      </c>
      <c r="C14" s="55"/>
      <c r="D14" s="55"/>
      <c r="E14" s="55">
        <v>1506682</v>
      </c>
      <c r="F14" s="55"/>
      <c r="G14" s="55"/>
      <c r="H14" s="55"/>
      <c r="I14" s="53">
        <v>13308</v>
      </c>
      <c r="J14" s="53"/>
      <c r="K14" s="53"/>
      <c r="L14" s="53">
        <v>1454669</v>
      </c>
      <c r="M14" s="53"/>
      <c r="N14" s="53"/>
      <c r="O14" s="53">
        <v>72</v>
      </c>
      <c r="P14" s="53"/>
      <c r="Q14" s="53"/>
      <c r="R14" s="53"/>
      <c r="S14" s="53">
        <v>5527</v>
      </c>
      <c r="T14" s="53"/>
      <c r="U14" s="53"/>
      <c r="V14" s="31"/>
      <c r="W14" s="31"/>
      <c r="X14" s="44"/>
      <c r="Y14" s="53">
        <v>34</v>
      </c>
      <c r="Z14" s="53"/>
      <c r="AA14" s="53"/>
      <c r="AB14" s="53">
        <v>3308</v>
      </c>
      <c r="AC14" s="53"/>
      <c r="AD14" s="53"/>
      <c r="AE14" s="53"/>
      <c r="AF14" s="53"/>
      <c r="AG14" s="53">
        <v>133</v>
      </c>
      <c r="AH14" s="53"/>
      <c r="AI14" s="53"/>
      <c r="AJ14" s="53">
        <v>8355</v>
      </c>
      <c r="AK14" s="53"/>
      <c r="AL14" s="53"/>
      <c r="AM14" s="53">
        <f>B14-(I14+O14+Y14+AG14)</f>
        <v>839</v>
      </c>
      <c r="AN14" s="53"/>
      <c r="AO14" s="53"/>
      <c r="AP14" s="53">
        <f>E14-(L14+S14+AB14+AJ14)</f>
        <v>34823</v>
      </c>
      <c r="AQ14" s="53"/>
      <c r="AR14" s="53"/>
      <c r="AS14" s="53"/>
      <c r="AT14" s="30"/>
    </row>
    <row r="15" spans="1:46" ht="9.4" customHeight="1" x14ac:dyDescent="0.15">
      <c r="A15" s="18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X15" s="12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</row>
    <row r="16" spans="1:46" x14ac:dyDescent="0.15">
      <c r="A16" s="106" t="s">
        <v>35</v>
      </c>
      <c r="B16" s="106"/>
      <c r="C16" s="106"/>
      <c r="D16" s="106"/>
      <c r="E16" s="10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</row>
    <row r="17" spans="1:45" x14ac:dyDescent="0.1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</row>
    <row r="18" spans="1:45" x14ac:dyDescent="0.1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</row>
    <row r="19" spans="1:45" ht="14.25" x14ac:dyDescent="0.1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74" t="s">
        <v>39</v>
      </c>
      <c r="L19" s="74"/>
      <c r="M19" s="74"/>
      <c r="N19" s="74"/>
      <c r="O19" s="74"/>
      <c r="P19" s="74"/>
      <c r="Q19" s="74"/>
      <c r="R19" s="74"/>
      <c r="S19" s="74"/>
      <c r="T19" s="74"/>
      <c r="U19" s="16"/>
      <c r="X19" s="16"/>
      <c r="Y19" s="68" t="s">
        <v>4</v>
      </c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16"/>
      <c r="AK19" s="16"/>
      <c r="AL19" s="16"/>
      <c r="AM19" s="16"/>
      <c r="AN19" s="16"/>
      <c r="AO19" s="16"/>
      <c r="AP19" s="16"/>
      <c r="AQ19" s="16"/>
      <c r="AR19" s="16"/>
      <c r="AS19" s="16"/>
    </row>
    <row r="20" spans="1:45" x14ac:dyDescent="0.1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</row>
    <row r="21" spans="1:45" x14ac:dyDescent="0.15">
      <c r="A21" s="79" t="s">
        <v>30</v>
      </c>
      <c r="B21" s="79"/>
      <c r="C21" s="79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X21" s="12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78" t="s">
        <v>5</v>
      </c>
      <c r="AO21" s="78"/>
      <c r="AP21" s="78"/>
      <c r="AQ21" s="78"/>
      <c r="AR21" s="78"/>
      <c r="AS21" s="78"/>
    </row>
    <row r="22" spans="1:45" ht="31.5" customHeight="1" x14ac:dyDescent="0.15">
      <c r="A22" s="72" t="s">
        <v>2</v>
      </c>
      <c r="B22" s="73"/>
      <c r="C22" s="66" t="s">
        <v>0</v>
      </c>
      <c r="D22" s="66"/>
      <c r="E22" s="66"/>
      <c r="F22" s="66"/>
      <c r="G22" s="66"/>
      <c r="H22" s="66"/>
      <c r="I22" s="66"/>
      <c r="J22" s="66"/>
      <c r="K22" s="66"/>
      <c r="L22" s="67"/>
      <c r="M22" s="60" t="s">
        <v>14</v>
      </c>
      <c r="N22" s="61"/>
      <c r="O22" s="61"/>
      <c r="P22" s="61"/>
      <c r="Q22" s="61"/>
      <c r="R22" s="61"/>
      <c r="S22" s="61"/>
      <c r="T22" s="61"/>
      <c r="U22" s="61"/>
      <c r="V22" s="1"/>
      <c r="W22" s="1"/>
      <c r="X22" s="13"/>
      <c r="Y22" s="61" t="s">
        <v>15</v>
      </c>
      <c r="Z22" s="61"/>
      <c r="AA22" s="61"/>
      <c r="AB22" s="61"/>
      <c r="AC22" s="61"/>
      <c r="AD22" s="61"/>
      <c r="AE22" s="61"/>
      <c r="AF22" s="62"/>
      <c r="AG22" s="60" t="s">
        <v>16</v>
      </c>
      <c r="AH22" s="61"/>
      <c r="AI22" s="61"/>
      <c r="AJ22" s="61"/>
      <c r="AK22" s="61"/>
      <c r="AL22" s="62"/>
      <c r="AM22" s="60" t="s">
        <v>1</v>
      </c>
      <c r="AN22" s="61"/>
      <c r="AO22" s="61"/>
      <c r="AP22" s="61"/>
      <c r="AQ22" s="61"/>
      <c r="AR22" s="61"/>
      <c r="AS22" s="61"/>
    </row>
    <row r="23" spans="1:45" ht="31.5" customHeight="1" x14ac:dyDescent="0.15">
      <c r="A23" s="89"/>
      <c r="B23" s="70"/>
      <c r="C23" s="66" t="s">
        <v>13</v>
      </c>
      <c r="D23" s="66"/>
      <c r="E23" s="66"/>
      <c r="F23" s="66"/>
      <c r="G23" s="67"/>
      <c r="H23" s="76" t="s">
        <v>17</v>
      </c>
      <c r="I23" s="66"/>
      <c r="J23" s="66"/>
      <c r="K23" s="66"/>
      <c r="L23" s="67"/>
      <c r="M23" s="60" t="s">
        <v>18</v>
      </c>
      <c r="N23" s="61"/>
      <c r="O23" s="61"/>
      <c r="P23" s="62"/>
      <c r="Q23" s="60" t="s">
        <v>17</v>
      </c>
      <c r="R23" s="61"/>
      <c r="S23" s="61"/>
      <c r="T23" s="61"/>
      <c r="U23" s="61"/>
      <c r="V23" s="1"/>
      <c r="W23" s="1"/>
      <c r="X23" s="13"/>
      <c r="Y23" s="61" t="s">
        <v>13</v>
      </c>
      <c r="Z23" s="61"/>
      <c r="AA23" s="62"/>
      <c r="AB23" s="60" t="s">
        <v>12</v>
      </c>
      <c r="AC23" s="61"/>
      <c r="AD23" s="61"/>
      <c r="AE23" s="61"/>
      <c r="AF23" s="62"/>
      <c r="AG23" s="60" t="s">
        <v>13</v>
      </c>
      <c r="AH23" s="61"/>
      <c r="AI23" s="62"/>
      <c r="AJ23" s="60" t="s">
        <v>12</v>
      </c>
      <c r="AK23" s="61"/>
      <c r="AL23" s="62"/>
      <c r="AM23" s="60" t="s">
        <v>13</v>
      </c>
      <c r="AN23" s="61"/>
      <c r="AO23" s="62"/>
      <c r="AP23" s="60" t="s">
        <v>12</v>
      </c>
      <c r="AQ23" s="61"/>
      <c r="AR23" s="61"/>
      <c r="AS23" s="61"/>
    </row>
    <row r="24" spans="1:45" ht="9.4" customHeight="1" x14ac:dyDescent="0.15">
      <c r="A24" s="12"/>
      <c r="B24" s="17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6"/>
      <c r="X24" s="12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</row>
    <row r="25" spans="1:45" ht="15.75" customHeight="1" x14ac:dyDescent="0.15">
      <c r="A25" s="95" t="s">
        <v>36</v>
      </c>
      <c r="B25" s="96"/>
      <c r="C25" s="54">
        <v>4304</v>
      </c>
      <c r="D25" s="55"/>
      <c r="E25" s="55"/>
      <c r="F25" s="55"/>
      <c r="G25" s="55"/>
      <c r="H25" s="55">
        <v>2335881</v>
      </c>
      <c r="I25" s="55"/>
      <c r="J25" s="55"/>
      <c r="K25" s="55"/>
      <c r="L25" s="55"/>
      <c r="M25" s="53">
        <v>2604</v>
      </c>
      <c r="N25" s="53"/>
      <c r="O25" s="53"/>
      <c r="P25" s="53"/>
      <c r="Q25" s="53">
        <v>1678059</v>
      </c>
      <c r="R25" s="53"/>
      <c r="S25" s="53"/>
      <c r="T25" s="53"/>
      <c r="U25" s="53"/>
      <c r="V25" s="31"/>
      <c r="W25" s="31"/>
      <c r="X25" s="7"/>
      <c r="Y25" s="53">
        <v>447</v>
      </c>
      <c r="Z25" s="53"/>
      <c r="AA25" s="53"/>
      <c r="AB25" s="53">
        <v>335140</v>
      </c>
      <c r="AC25" s="53"/>
      <c r="AD25" s="53"/>
      <c r="AE25" s="53"/>
      <c r="AF25" s="53"/>
      <c r="AG25" s="53">
        <v>1032</v>
      </c>
      <c r="AH25" s="53"/>
      <c r="AI25" s="53"/>
      <c r="AJ25" s="53">
        <v>251954</v>
      </c>
      <c r="AK25" s="53"/>
      <c r="AL25" s="53"/>
      <c r="AM25" s="53">
        <v>221</v>
      </c>
      <c r="AN25" s="53"/>
      <c r="AO25" s="53"/>
      <c r="AP25" s="53">
        <v>70728</v>
      </c>
      <c r="AQ25" s="53"/>
      <c r="AR25" s="53"/>
      <c r="AS25" s="53"/>
    </row>
    <row r="26" spans="1:45" ht="15.75" customHeight="1" x14ac:dyDescent="0.15">
      <c r="A26" s="95" t="s">
        <v>34</v>
      </c>
      <c r="B26" s="96"/>
      <c r="C26" s="54">
        <f>M26+Y26+AG26+AM26</f>
        <v>4337</v>
      </c>
      <c r="D26" s="55"/>
      <c r="E26" s="55"/>
      <c r="F26" s="55"/>
      <c r="G26" s="55"/>
      <c r="H26" s="55">
        <f>Q26+AB26+AJ26+AP26</f>
        <v>2350262</v>
      </c>
      <c r="I26" s="55"/>
      <c r="J26" s="55"/>
      <c r="K26" s="55"/>
      <c r="L26" s="55"/>
      <c r="M26" s="53">
        <v>2626</v>
      </c>
      <c r="N26" s="53"/>
      <c r="O26" s="53"/>
      <c r="P26" s="53"/>
      <c r="Q26" s="53">
        <v>1683242</v>
      </c>
      <c r="R26" s="53"/>
      <c r="S26" s="53"/>
      <c r="T26" s="53"/>
      <c r="U26" s="53"/>
      <c r="V26" s="31"/>
      <c r="W26" s="31"/>
      <c r="X26" s="7"/>
      <c r="Y26" s="53">
        <v>452</v>
      </c>
      <c r="Z26" s="53"/>
      <c r="AA26" s="53"/>
      <c r="AB26" s="53">
        <v>344903</v>
      </c>
      <c r="AC26" s="53"/>
      <c r="AD26" s="53"/>
      <c r="AE26" s="53"/>
      <c r="AF26" s="53"/>
      <c r="AG26" s="53">
        <v>1038</v>
      </c>
      <c r="AH26" s="53"/>
      <c r="AI26" s="53"/>
      <c r="AJ26" s="53">
        <v>251389</v>
      </c>
      <c r="AK26" s="53"/>
      <c r="AL26" s="53"/>
      <c r="AM26" s="53">
        <v>221</v>
      </c>
      <c r="AN26" s="53"/>
      <c r="AO26" s="53"/>
      <c r="AP26" s="53">
        <v>70728</v>
      </c>
      <c r="AQ26" s="53"/>
      <c r="AR26" s="53"/>
      <c r="AS26" s="53"/>
    </row>
    <row r="27" spans="1:45" ht="15.75" customHeight="1" x14ac:dyDescent="0.15">
      <c r="A27" s="56" t="str">
        <f>+"     "&amp;3</f>
        <v xml:space="preserve">     3</v>
      </c>
      <c r="B27" s="57"/>
      <c r="C27" s="54">
        <f>M27+Y27+AG27+AM27</f>
        <v>4375</v>
      </c>
      <c r="D27" s="55"/>
      <c r="E27" s="55"/>
      <c r="F27" s="55"/>
      <c r="G27" s="55"/>
      <c r="H27" s="55">
        <f>Q27+AB27+AJ27+AP27</f>
        <v>2369875</v>
      </c>
      <c r="I27" s="55"/>
      <c r="J27" s="55"/>
      <c r="K27" s="55"/>
      <c r="L27" s="55"/>
      <c r="M27" s="53">
        <v>2654</v>
      </c>
      <c r="N27" s="53"/>
      <c r="O27" s="53"/>
      <c r="P27" s="53"/>
      <c r="Q27" s="53">
        <v>1699193</v>
      </c>
      <c r="R27" s="53"/>
      <c r="S27" s="53"/>
      <c r="T27" s="53"/>
      <c r="U27" s="53"/>
      <c r="V27" s="31"/>
      <c r="W27" s="31"/>
      <c r="X27" s="7"/>
      <c r="Y27" s="53">
        <v>442</v>
      </c>
      <c r="Z27" s="53"/>
      <c r="AA27" s="53"/>
      <c r="AB27" s="53">
        <v>345877</v>
      </c>
      <c r="AC27" s="53"/>
      <c r="AD27" s="53"/>
      <c r="AE27" s="53"/>
      <c r="AF27" s="53"/>
      <c r="AG27" s="53">
        <v>1070</v>
      </c>
      <c r="AH27" s="53"/>
      <c r="AI27" s="53"/>
      <c r="AJ27" s="53">
        <v>254760</v>
      </c>
      <c r="AK27" s="53"/>
      <c r="AL27" s="53"/>
      <c r="AM27" s="53">
        <v>209</v>
      </c>
      <c r="AN27" s="53"/>
      <c r="AO27" s="53"/>
      <c r="AP27" s="53">
        <v>70045</v>
      </c>
      <c r="AQ27" s="53"/>
      <c r="AR27" s="53"/>
      <c r="AS27" s="53"/>
    </row>
    <row r="28" spans="1:45" ht="15.75" customHeight="1" x14ac:dyDescent="0.15">
      <c r="A28" s="56" t="str">
        <f>+"     "&amp;4</f>
        <v xml:space="preserve">     4</v>
      </c>
      <c r="B28" s="57"/>
      <c r="C28" s="54">
        <f>M28+Y28+AG28+AM28</f>
        <v>4382</v>
      </c>
      <c r="D28" s="55"/>
      <c r="E28" s="55"/>
      <c r="F28" s="55"/>
      <c r="G28" s="55"/>
      <c r="H28" s="55">
        <f>Q28+AB28+AJ28+AP28</f>
        <v>2383461</v>
      </c>
      <c r="I28" s="55"/>
      <c r="J28" s="55"/>
      <c r="K28" s="55"/>
      <c r="L28" s="55"/>
      <c r="M28" s="53">
        <v>2661</v>
      </c>
      <c r="N28" s="53"/>
      <c r="O28" s="53"/>
      <c r="P28" s="53"/>
      <c r="Q28" s="53">
        <v>1704679</v>
      </c>
      <c r="R28" s="53"/>
      <c r="S28" s="53"/>
      <c r="T28" s="53"/>
      <c r="U28" s="53"/>
      <c r="V28" s="31"/>
      <c r="W28" s="31"/>
      <c r="X28" s="41"/>
      <c r="Y28" s="53">
        <v>441</v>
      </c>
      <c r="Z28" s="53"/>
      <c r="AA28" s="53"/>
      <c r="AB28" s="53">
        <v>352617</v>
      </c>
      <c r="AC28" s="53"/>
      <c r="AD28" s="53"/>
      <c r="AE28" s="53"/>
      <c r="AF28" s="53"/>
      <c r="AG28" s="53">
        <v>1073</v>
      </c>
      <c r="AH28" s="53"/>
      <c r="AI28" s="53"/>
      <c r="AJ28" s="53">
        <v>256142</v>
      </c>
      <c r="AK28" s="53"/>
      <c r="AL28" s="53"/>
      <c r="AM28" s="53">
        <v>207</v>
      </c>
      <c r="AN28" s="53"/>
      <c r="AO28" s="53"/>
      <c r="AP28" s="53">
        <v>70023</v>
      </c>
      <c r="AQ28" s="53"/>
      <c r="AR28" s="53"/>
      <c r="AS28" s="53"/>
    </row>
    <row r="29" spans="1:45" ht="15.75" customHeight="1" x14ac:dyDescent="0.15">
      <c r="A29" s="56" t="str">
        <f>+"     "&amp;5</f>
        <v xml:space="preserve">     5</v>
      </c>
      <c r="B29" s="57"/>
      <c r="C29" s="54">
        <f>M29+Y29+AG29+AM29</f>
        <v>4411</v>
      </c>
      <c r="D29" s="55"/>
      <c r="E29" s="55"/>
      <c r="F29" s="55"/>
      <c r="G29" s="55"/>
      <c r="H29" s="55">
        <f>Q29+AB29+AJ29+AP29</f>
        <v>2390128</v>
      </c>
      <c r="I29" s="55"/>
      <c r="J29" s="55"/>
      <c r="K29" s="55"/>
      <c r="L29" s="55"/>
      <c r="M29" s="53">
        <v>2677</v>
      </c>
      <c r="N29" s="53"/>
      <c r="O29" s="53"/>
      <c r="P29" s="53"/>
      <c r="Q29" s="53">
        <v>1706227</v>
      </c>
      <c r="R29" s="53"/>
      <c r="S29" s="53"/>
      <c r="T29" s="53"/>
      <c r="U29" s="53"/>
      <c r="V29" s="31"/>
      <c r="W29" s="31"/>
      <c r="X29" s="44"/>
      <c r="Y29" s="53">
        <v>438</v>
      </c>
      <c r="Z29" s="53"/>
      <c r="AA29" s="53"/>
      <c r="AB29" s="53">
        <v>352766</v>
      </c>
      <c r="AC29" s="53"/>
      <c r="AD29" s="53"/>
      <c r="AE29" s="53"/>
      <c r="AF29" s="53"/>
      <c r="AG29" s="53">
        <v>1090</v>
      </c>
      <c r="AH29" s="53"/>
      <c r="AI29" s="53"/>
      <c r="AJ29" s="53">
        <v>256760</v>
      </c>
      <c r="AK29" s="53"/>
      <c r="AL29" s="53"/>
      <c r="AM29" s="53">
        <v>206</v>
      </c>
      <c r="AN29" s="53"/>
      <c r="AO29" s="53"/>
      <c r="AP29" s="53">
        <v>74375</v>
      </c>
      <c r="AQ29" s="53"/>
      <c r="AR29" s="53"/>
      <c r="AS29" s="53"/>
    </row>
    <row r="30" spans="1:45" ht="9.4" customHeight="1" x14ac:dyDescent="0.15">
      <c r="A30" s="11"/>
      <c r="B30" s="18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X30" s="5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</row>
    <row r="31" spans="1:45" x14ac:dyDescent="0.15">
      <c r="A31" s="106" t="s">
        <v>35</v>
      </c>
      <c r="B31" s="106"/>
      <c r="C31" s="106"/>
      <c r="D31" s="10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45" x14ac:dyDescent="0.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45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45" ht="14.25" x14ac:dyDescent="0.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68" t="s">
        <v>40</v>
      </c>
      <c r="L35" s="68"/>
      <c r="M35" s="68"/>
      <c r="N35" s="68"/>
      <c r="O35" s="68"/>
      <c r="P35" s="68"/>
      <c r="Q35" s="68"/>
      <c r="R35" s="68"/>
      <c r="S35" s="68"/>
      <c r="T35" s="68"/>
      <c r="U35" s="2"/>
      <c r="Y35" s="68" t="s">
        <v>19</v>
      </c>
      <c r="Z35" s="68"/>
      <c r="AA35" s="68"/>
      <c r="AB35" s="68"/>
      <c r="AC35" s="68"/>
      <c r="AD35" s="68"/>
      <c r="AE35" s="68"/>
      <c r="AF35" s="68"/>
      <c r="AG35" s="68"/>
      <c r="AH35" s="68"/>
      <c r="AI35" s="68"/>
    </row>
    <row r="36" spans="1:45" x14ac:dyDescent="0.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45" x14ac:dyDescent="0.15">
      <c r="A37" s="79" t="s">
        <v>31</v>
      </c>
      <c r="B37" s="79"/>
      <c r="C37" s="79"/>
      <c r="D37" s="79"/>
      <c r="E37" s="79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"/>
      <c r="W37" s="1"/>
      <c r="X37" s="1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</row>
    <row r="38" spans="1:45" ht="31.5" customHeight="1" x14ac:dyDescent="0.15">
      <c r="A38" s="72" t="s">
        <v>2</v>
      </c>
      <c r="B38" s="73"/>
      <c r="C38" s="76" t="s">
        <v>0</v>
      </c>
      <c r="D38" s="66"/>
      <c r="E38" s="66"/>
      <c r="F38" s="66"/>
      <c r="G38" s="66"/>
      <c r="H38" s="66"/>
      <c r="I38" s="67"/>
      <c r="J38" s="60" t="s">
        <v>3</v>
      </c>
      <c r="K38" s="61"/>
      <c r="L38" s="61"/>
      <c r="M38" s="61"/>
      <c r="N38" s="61"/>
      <c r="O38" s="62"/>
      <c r="P38" s="60" t="s">
        <v>20</v>
      </c>
      <c r="Q38" s="61"/>
      <c r="R38" s="61"/>
      <c r="S38" s="61"/>
      <c r="T38" s="61"/>
      <c r="U38" s="61"/>
      <c r="V38" s="21"/>
      <c r="W38" s="21"/>
      <c r="X38" s="13"/>
      <c r="Y38" s="61" t="s">
        <v>21</v>
      </c>
      <c r="Z38" s="61"/>
      <c r="AA38" s="61"/>
      <c r="AB38" s="61"/>
      <c r="AC38" s="62"/>
      <c r="AD38" s="60" t="s">
        <v>22</v>
      </c>
      <c r="AE38" s="61"/>
      <c r="AF38" s="61"/>
      <c r="AG38" s="61"/>
      <c r="AH38" s="61"/>
      <c r="AI38" s="61"/>
      <c r="AJ38" s="62"/>
      <c r="AK38" s="60" t="s">
        <v>23</v>
      </c>
      <c r="AL38" s="61"/>
      <c r="AM38" s="62"/>
      <c r="AN38" s="71" t="s">
        <v>1</v>
      </c>
      <c r="AO38" s="72"/>
      <c r="AP38" s="61"/>
      <c r="AQ38" s="61"/>
      <c r="AR38" s="61"/>
      <c r="AS38" s="61"/>
    </row>
    <row r="39" spans="1:45" ht="25.15" customHeight="1" x14ac:dyDescent="0.15">
      <c r="A39" s="107"/>
      <c r="B39" s="96"/>
      <c r="C39" s="90" t="s">
        <v>10</v>
      </c>
      <c r="D39" s="83" t="s">
        <v>24</v>
      </c>
      <c r="E39" s="84"/>
      <c r="F39" s="84"/>
      <c r="G39" s="83" t="s">
        <v>25</v>
      </c>
      <c r="H39" s="84"/>
      <c r="I39" s="85"/>
      <c r="J39" s="81" t="s">
        <v>10</v>
      </c>
      <c r="K39" s="71" t="s">
        <v>24</v>
      </c>
      <c r="L39" s="72"/>
      <c r="M39" s="72"/>
      <c r="N39" s="71" t="s">
        <v>25</v>
      </c>
      <c r="O39" s="73"/>
      <c r="P39" s="71" t="s">
        <v>10</v>
      </c>
      <c r="Q39" s="73"/>
      <c r="R39" s="71" t="s">
        <v>24</v>
      </c>
      <c r="S39" s="72"/>
      <c r="T39" s="73"/>
      <c r="U39" s="9" t="s">
        <v>25</v>
      </c>
      <c r="V39" s="21"/>
      <c r="W39" s="21"/>
      <c r="X39" s="8"/>
      <c r="Y39" s="99" t="s">
        <v>10</v>
      </c>
      <c r="Z39" s="71" t="s">
        <v>24</v>
      </c>
      <c r="AA39" s="72"/>
      <c r="AB39" s="71" t="s">
        <v>25</v>
      </c>
      <c r="AC39" s="73"/>
      <c r="AD39" s="102" t="s">
        <v>10</v>
      </c>
      <c r="AE39" s="103"/>
      <c r="AF39" s="71" t="s">
        <v>24</v>
      </c>
      <c r="AG39" s="72"/>
      <c r="AH39" s="72"/>
      <c r="AI39" s="71" t="s">
        <v>25</v>
      </c>
      <c r="AJ39" s="73"/>
      <c r="AK39" s="100" t="s">
        <v>10</v>
      </c>
      <c r="AL39" s="23" t="s">
        <v>24</v>
      </c>
      <c r="AM39" s="22" t="s">
        <v>25</v>
      </c>
      <c r="AN39" s="102" t="s">
        <v>10</v>
      </c>
      <c r="AO39" s="103"/>
      <c r="AP39" s="72" t="s">
        <v>24</v>
      </c>
      <c r="AQ39" s="73"/>
      <c r="AR39" s="71" t="s">
        <v>25</v>
      </c>
      <c r="AS39" s="72"/>
    </row>
    <row r="40" spans="1:45" ht="25.15" customHeight="1" x14ac:dyDescent="0.15">
      <c r="A40" s="89"/>
      <c r="B40" s="70"/>
      <c r="C40" s="91"/>
      <c r="D40" s="86" t="s">
        <v>26</v>
      </c>
      <c r="E40" s="87"/>
      <c r="F40" s="88"/>
      <c r="G40" s="86" t="s">
        <v>27</v>
      </c>
      <c r="H40" s="87"/>
      <c r="I40" s="88"/>
      <c r="J40" s="82"/>
      <c r="K40" s="69" t="s">
        <v>26</v>
      </c>
      <c r="L40" s="89"/>
      <c r="M40" s="70"/>
      <c r="N40" s="69" t="s">
        <v>27</v>
      </c>
      <c r="O40" s="70"/>
      <c r="P40" s="69"/>
      <c r="Q40" s="70"/>
      <c r="R40" s="69" t="s">
        <v>26</v>
      </c>
      <c r="S40" s="89"/>
      <c r="T40" s="70"/>
      <c r="U40" s="19" t="s">
        <v>27</v>
      </c>
      <c r="V40" s="21"/>
      <c r="W40" s="21"/>
      <c r="X40" s="8"/>
      <c r="Y40" s="59"/>
      <c r="Z40" s="69" t="s">
        <v>26</v>
      </c>
      <c r="AA40" s="70"/>
      <c r="AB40" s="69" t="s">
        <v>27</v>
      </c>
      <c r="AC40" s="70"/>
      <c r="AD40" s="104"/>
      <c r="AE40" s="105"/>
      <c r="AF40" s="69" t="s">
        <v>26</v>
      </c>
      <c r="AG40" s="89"/>
      <c r="AH40" s="70"/>
      <c r="AI40" s="69" t="s">
        <v>27</v>
      </c>
      <c r="AJ40" s="70"/>
      <c r="AK40" s="101"/>
      <c r="AL40" s="25" t="s">
        <v>26</v>
      </c>
      <c r="AM40" s="24" t="s">
        <v>27</v>
      </c>
      <c r="AN40" s="104"/>
      <c r="AO40" s="105"/>
      <c r="AP40" s="69" t="s">
        <v>26</v>
      </c>
      <c r="AQ40" s="70"/>
      <c r="AR40" s="69" t="s">
        <v>27</v>
      </c>
      <c r="AS40" s="89"/>
    </row>
    <row r="41" spans="1:45" ht="9.4" customHeight="1" x14ac:dyDescent="0.15">
      <c r="A41" s="16"/>
      <c r="B41" s="14"/>
      <c r="C41" s="15"/>
      <c r="D41" s="15"/>
      <c r="E41" s="15"/>
      <c r="F41" s="15"/>
      <c r="G41" s="15"/>
      <c r="H41" s="15"/>
      <c r="I41" s="15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X41" s="26"/>
      <c r="Y41" s="27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t="15.75" customHeight="1" x14ac:dyDescent="0.15">
      <c r="A42" s="95" t="s">
        <v>37</v>
      </c>
      <c r="B42" s="96"/>
      <c r="C42" s="32">
        <v>258</v>
      </c>
      <c r="D42" s="93">
        <v>41516</v>
      </c>
      <c r="E42" s="93"/>
      <c r="F42" s="33"/>
      <c r="G42" s="92">
        <v>807509</v>
      </c>
      <c r="H42" s="92"/>
      <c r="I42" s="39"/>
      <c r="J42" s="34">
        <v>208</v>
      </c>
      <c r="K42" s="65">
        <v>25211</v>
      </c>
      <c r="L42" s="65"/>
      <c r="M42" s="65"/>
      <c r="N42" s="36">
        <v>435607</v>
      </c>
      <c r="O42" s="35"/>
      <c r="P42" s="65" t="s">
        <v>32</v>
      </c>
      <c r="Q42" s="65"/>
      <c r="R42" s="65" t="s">
        <v>33</v>
      </c>
      <c r="S42" s="65"/>
      <c r="T42" s="65"/>
      <c r="U42" s="35" t="s">
        <v>32</v>
      </c>
      <c r="V42" s="38"/>
      <c r="W42" s="38"/>
      <c r="X42" s="35"/>
      <c r="Y42" s="36">
        <v>2</v>
      </c>
      <c r="Z42" s="37">
        <v>4369</v>
      </c>
      <c r="AA42" s="35"/>
      <c r="AB42" s="36" t="s">
        <v>29</v>
      </c>
      <c r="AC42" s="34"/>
      <c r="AD42" s="36">
        <v>48</v>
      </c>
      <c r="AE42" s="35"/>
      <c r="AF42" s="109">
        <v>11936</v>
      </c>
      <c r="AG42" s="109"/>
      <c r="AH42" s="37"/>
      <c r="AI42" s="65" t="s">
        <v>29</v>
      </c>
      <c r="AJ42" s="65"/>
      <c r="AK42" s="35" t="s">
        <v>32</v>
      </c>
      <c r="AL42" s="35" t="s">
        <v>32</v>
      </c>
      <c r="AM42" s="35" t="s">
        <v>32</v>
      </c>
      <c r="AN42" s="65" t="s">
        <v>32</v>
      </c>
      <c r="AO42" s="65"/>
      <c r="AP42" s="65"/>
      <c r="AQ42" s="65"/>
      <c r="AR42" s="65"/>
      <c r="AS42" s="65"/>
    </row>
    <row r="43" spans="1:45" ht="15.75" customHeight="1" x14ac:dyDescent="0.15">
      <c r="A43" s="56" t="str">
        <f>+"     "&amp;30</f>
        <v xml:space="preserve">     30</v>
      </c>
      <c r="B43" s="57"/>
      <c r="C43" s="32">
        <v>713</v>
      </c>
      <c r="D43" s="94">
        <v>113862</v>
      </c>
      <c r="E43" s="94"/>
      <c r="F43" s="33"/>
      <c r="G43" s="92">
        <v>2050772</v>
      </c>
      <c r="H43" s="92"/>
      <c r="I43" s="39"/>
      <c r="J43" s="34">
        <v>635</v>
      </c>
      <c r="K43" s="65">
        <v>71854</v>
      </c>
      <c r="L43" s="65"/>
      <c r="M43" s="65"/>
      <c r="N43" s="36">
        <v>1220480</v>
      </c>
      <c r="O43" s="35"/>
      <c r="P43" s="65" t="s">
        <v>32</v>
      </c>
      <c r="Q43" s="65"/>
      <c r="R43" s="65" t="s">
        <v>33</v>
      </c>
      <c r="S43" s="65"/>
      <c r="T43" s="65"/>
      <c r="U43" s="35" t="s">
        <v>32</v>
      </c>
      <c r="V43" s="38"/>
      <c r="W43" s="38"/>
      <c r="X43" s="35"/>
      <c r="Y43" s="36">
        <v>9</v>
      </c>
      <c r="Z43" s="37">
        <v>4574</v>
      </c>
      <c r="AA43" s="35"/>
      <c r="AB43" s="36">
        <v>138843</v>
      </c>
      <c r="AC43" s="34"/>
      <c r="AD43" s="36">
        <v>69</v>
      </c>
      <c r="AE43" s="35"/>
      <c r="AF43" s="109">
        <v>37434</v>
      </c>
      <c r="AG43" s="109"/>
      <c r="AH43" s="37"/>
      <c r="AI43" s="65">
        <v>691449</v>
      </c>
      <c r="AJ43" s="65"/>
      <c r="AK43" s="35" t="s">
        <v>32</v>
      </c>
      <c r="AL43" s="35" t="s">
        <v>32</v>
      </c>
      <c r="AM43" s="35" t="s">
        <v>32</v>
      </c>
      <c r="AN43" s="65" t="s">
        <v>32</v>
      </c>
      <c r="AO43" s="65"/>
      <c r="AP43" s="65"/>
      <c r="AQ43" s="65"/>
      <c r="AR43" s="65"/>
      <c r="AS43" s="65"/>
    </row>
    <row r="44" spans="1:45" ht="15.75" customHeight="1" x14ac:dyDescent="0.15">
      <c r="A44" s="56" t="str">
        <f>+"     "&amp;31</f>
        <v xml:space="preserve">     31</v>
      </c>
      <c r="B44" s="57"/>
      <c r="C44" s="32">
        <v>464</v>
      </c>
      <c r="D44" s="93">
        <v>82734</v>
      </c>
      <c r="E44" s="93"/>
      <c r="F44" s="33"/>
      <c r="G44" s="92">
        <v>1793925</v>
      </c>
      <c r="H44" s="92"/>
      <c r="I44" s="39"/>
      <c r="J44" s="34">
        <v>396</v>
      </c>
      <c r="K44" s="65">
        <v>44367</v>
      </c>
      <c r="L44" s="65"/>
      <c r="M44" s="65"/>
      <c r="N44" s="36">
        <v>751737</v>
      </c>
      <c r="O44" s="35"/>
      <c r="P44" s="65" t="s">
        <v>32</v>
      </c>
      <c r="Q44" s="65"/>
      <c r="R44" s="65" t="s">
        <v>33</v>
      </c>
      <c r="S44" s="65"/>
      <c r="T44" s="65"/>
      <c r="U44" s="35" t="s">
        <v>32</v>
      </c>
      <c r="V44" s="38"/>
      <c r="W44" s="38"/>
      <c r="X44" s="35"/>
      <c r="Y44" s="36">
        <v>12</v>
      </c>
      <c r="Z44" s="37">
        <v>16358</v>
      </c>
      <c r="AA44" s="35"/>
      <c r="AB44" s="36">
        <v>421905</v>
      </c>
      <c r="AC44" s="34"/>
      <c r="AD44" s="36">
        <v>56</v>
      </c>
      <c r="AE44" s="35"/>
      <c r="AF44" s="109">
        <v>22009</v>
      </c>
      <c r="AG44" s="109"/>
      <c r="AH44" s="37"/>
      <c r="AI44" s="65">
        <v>620283</v>
      </c>
      <c r="AJ44" s="65"/>
      <c r="AK44" s="35" t="s">
        <v>32</v>
      </c>
      <c r="AL44" s="35" t="s">
        <v>32</v>
      </c>
      <c r="AM44" s="35" t="s">
        <v>32</v>
      </c>
      <c r="AN44" s="65" t="s">
        <v>32</v>
      </c>
      <c r="AO44" s="65"/>
      <c r="AP44" s="65"/>
      <c r="AQ44" s="65"/>
      <c r="AR44" s="65"/>
      <c r="AS44" s="65"/>
    </row>
    <row r="45" spans="1:45" ht="13.5" customHeight="1" x14ac:dyDescent="0.15">
      <c r="A45" s="95" t="s">
        <v>34</v>
      </c>
      <c r="B45" s="96"/>
      <c r="C45" s="48">
        <v>415</v>
      </c>
      <c r="D45" s="63">
        <v>58674</v>
      </c>
      <c r="E45" s="63"/>
      <c r="F45" s="49"/>
      <c r="G45" s="63">
        <v>1157366</v>
      </c>
      <c r="H45" s="63"/>
      <c r="I45" s="49"/>
      <c r="J45" s="5">
        <v>369</v>
      </c>
      <c r="K45" s="64">
        <v>38399</v>
      </c>
      <c r="L45" s="64"/>
      <c r="M45" s="64"/>
      <c r="N45" s="5">
        <v>625196</v>
      </c>
      <c r="O45" s="5"/>
      <c r="P45" s="65" t="s">
        <v>32</v>
      </c>
      <c r="Q45" s="65"/>
      <c r="R45" s="65" t="s">
        <v>33</v>
      </c>
      <c r="S45" s="65"/>
      <c r="T45" s="65"/>
      <c r="U45" s="46" t="s">
        <v>32</v>
      </c>
      <c r="V45" s="42"/>
      <c r="W45" s="42"/>
      <c r="X45" s="5"/>
      <c r="Y45" s="5">
        <v>13</v>
      </c>
      <c r="Z45" s="5">
        <v>6415</v>
      </c>
      <c r="AA45" s="5"/>
      <c r="AB45" s="5">
        <v>214150</v>
      </c>
      <c r="AC45" s="5"/>
      <c r="AD45" s="5">
        <v>33</v>
      </c>
      <c r="AE45" s="5"/>
      <c r="AF45" s="109">
        <v>13860</v>
      </c>
      <c r="AG45" s="109"/>
      <c r="AH45" s="51"/>
      <c r="AI45" s="64">
        <v>318020</v>
      </c>
      <c r="AJ45" s="64"/>
      <c r="AK45" s="46" t="s">
        <v>32</v>
      </c>
      <c r="AL45" s="46" t="s">
        <v>32</v>
      </c>
      <c r="AM45" s="46" t="s">
        <v>32</v>
      </c>
      <c r="AN45" s="65" t="s">
        <v>32</v>
      </c>
      <c r="AO45" s="65"/>
      <c r="AP45" s="65"/>
      <c r="AQ45" s="65"/>
      <c r="AR45" s="65"/>
      <c r="AS45" s="65"/>
    </row>
    <row r="46" spans="1:45" ht="13.5" customHeight="1" x14ac:dyDescent="0.15">
      <c r="A46" s="58" t="str">
        <f>+"     "&amp;3</f>
        <v xml:space="preserve">     3</v>
      </c>
      <c r="B46" s="59"/>
      <c r="C46" s="43">
        <v>456</v>
      </c>
      <c r="D46" s="97">
        <v>54295</v>
      </c>
      <c r="E46" s="97"/>
      <c r="F46" s="29"/>
      <c r="G46" s="97">
        <v>1032673</v>
      </c>
      <c r="H46" s="97"/>
      <c r="I46" s="29"/>
      <c r="J46" s="4">
        <v>432</v>
      </c>
      <c r="K46" s="98">
        <v>44485</v>
      </c>
      <c r="L46" s="98"/>
      <c r="M46" s="98"/>
      <c r="N46" s="4">
        <v>745610</v>
      </c>
      <c r="O46" s="4"/>
      <c r="P46" s="108" t="s">
        <v>32</v>
      </c>
      <c r="Q46" s="108"/>
      <c r="R46" s="108" t="s">
        <v>33</v>
      </c>
      <c r="S46" s="108"/>
      <c r="T46" s="108"/>
      <c r="U46" s="45" t="s">
        <v>32</v>
      </c>
      <c r="V46" s="42"/>
      <c r="W46" s="42"/>
      <c r="X46" s="5"/>
      <c r="Y46" s="4">
        <v>3</v>
      </c>
      <c r="Z46" s="4">
        <v>4596</v>
      </c>
      <c r="AA46" s="4"/>
      <c r="AB46" s="50" t="s">
        <v>29</v>
      </c>
      <c r="AC46" s="4"/>
      <c r="AD46" s="4">
        <v>19</v>
      </c>
      <c r="AE46" s="4"/>
      <c r="AF46" s="110">
        <v>5184</v>
      </c>
      <c r="AG46" s="110"/>
      <c r="AH46" s="52"/>
      <c r="AI46" s="98">
        <v>143831</v>
      </c>
      <c r="AJ46" s="98"/>
      <c r="AK46" s="45" t="s">
        <v>32</v>
      </c>
      <c r="AL46" s="45" t="s">
        <v>32</v>
      </c>
      <c r="AM46" s="45" t="s">
        <v>32</v>
      </c>
      <c r="AN46" s="108">
        <v>2</v>
      </c>
      <c r="AO46" s="108"/>
      <c r="AP46" s="108">
        <v>30</v>
      </c>
      <c r="AQ46" s="108"/>
      <c r="AR46" s="108" t="s">
        <v>29</v>
      </c>
      <c r="AS46" s="108"/>
    </row>
    <row r="47" spans="1:45" x14ac:dyDescent="0.15">
      <c r="A47" s="80" t="s">
        <v>28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3"/>
      <c r="P47" s="3"/>
      <c r="Q47" s="3"/>
      <c r="R47" s="6"/>
      <c r="S47" s="6"/>
      <c r="T47" s="3"/>
      <c r="U47" s="3"/>
      <c r="V47" s="28"/>
      <c r="W47" s="28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x14ac:dyDescent="0.1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</sheetData>
  <mergeCells count="258">
    <mergeCell ref="P46:Q46"/>
    <mergeCell ref="R46:T46"/>
    <mergeCell ref="AI46:AJ46"/>
    <mergeCell ref="AN46:AO46"/>
    <mergeCell ref="AP46:AQ46"/>
    <mergeCell ref="AR46:AS46"/>
    <mergeCell ref="AF42:AG42"/>
    <mergeCell ref="AF43:AG43"/>
    <mergeCell ref="AF44:AG44"/>
    <mergeCell ref="AF45:AG45"/>
    <mergeCell ref="AF46:AG46"/>
    <mergeCell ref="AI42:AJ42"/>
    <mergeCell ref="A45:B45"/>
    <mergeCell ref="AR42:AS42"/>
    <mergeCell ref="AR43:AS43"/>
    <mergeCell ref="AR44:AS44"/>
    <mergeCell ref="AI44:AJ44"/>
    <mergeCell ref="AN42:AO42"/>
    <mergeCell ref="AN43:AO43"/>
    <mergeCell ref="AP42:AQ42"/>
    <mergeCell ref="AP43:AQ43"/>
    <mergeCell ref="AP44:AQ44"/>
    <mergeCell ref="AN44:AO44"/>
    <mergeCell ref="AI43:AJ43"/>
    <mergeCell ref="P44:Q44"/>
    <mergeCell ref="R44:T44"/>
    <mergeCell ref="K44:M44"/>
    <mergeCell ref="A44:B44"/>
    <mergeCell ref="P43:Q43"/>
    <mergeCell ref="R43:T43"/>
    <mergeCell ref="Y10:AA10"/>
    <mergeCell ref="S10:U10"/>
    <mergeCell ref="O10:R10"/>
    <mergeCell ref="L10:N10"/>
    <mergeCell ref="AJ10:AL10"/>
    <mergeCell ref="AG10:AI10"/>
    <mergeCell ref="A16:E16"/>
    <mergeCell ref="A37:E37"/>
    <mergeCell ref="P38:U38"/>
    <mergeCell ref="K35:T35"/>
    <mergeCell ref="Q26:U26"/>
    <mergeCell ref="A31:D31"/>
    <mergeCell ref="O12:R12"/>
    <mergeCell ref="C27:G27"/>
    <mergeCell ref="B13:D13"/>
    <mergeCell ref="E13:H13"/>
    <mergeCell ref="I13:K13"/>
    <mergeCell ref="L13:N13"/>
    <mergeCell ref="O13:R13"/>
    <mergeCell ref="S13:U13"/>
    <mergeCell ref="H23:L23"/>
    <mergeCell ref="A28:B28"/>
    <mergeCell ref="A26:B26"/>
    <mergeCell ref="C38:I38"/>
    <mergeCell ref="AP10:AS10"/>
    <mergeCell ref="S11:U11"/>
    <mergeCell ref="O11:R11"/>
    <mergeCell ref="S12:U12"/>
    <mergeCell ref="AP23:AS23"/>
    <mergeCell ref="M23:P23"/>
    <mergeCell ref="C22:L22"/>
    <mergeCell ref="A21:C21"/>
    <mergeCell ref="AG22:AL22"/>
    <mergeCell ref="AM11:AO11"/>
    <mergeCell ref="A22:B23"/>
    <mergeCell ref="Y12:AA12"/>
    <mergeCell ref="AP12:AS12"/>
    <mergeCell ref="AM22:AS22"/>
    <mergeCell ref="AN21:AS21"/>
    <mergeCell ref="AB23:AF23"/>
    <mergeCell ref="AP13:AS13"/>
    <mergeCell ref="B11:D11"/>
    <mergeCell ref="E11:H11"/>
    <mergeCell ref="I10:K10"/>
    <mergeCell ref="AJ11:AL11"/>
    <mergeCell ref="E10:H10"/>
    <mergeCell ref="B10:D10"/>
    <mergeCell ref="AB10:AF10"/>
    <mergeCell ref="AR39:AS39"/>
    <mergeCell ref="Y39:Y40"/>
    <mergeCell ref="AB39:AC39"/>
    <mergeCell ref="AI40:AJ40"/>
    <mergeCell ref="AP39:AQ39"/>
    <mergeCell ref="AK39:AK40"/>
    <mergeCell ref="AN39:AO40"/>
    <mergeCell ref="AI39:AJ39"/>
    <mergeCell ref="Y38:AC38"/>
    <mergeCell ref="AD38:AJ38"/>
    <mergeCell ref="AF40:AH40"/>
    <mergeCell ref="AD39:AE40"/>
    <mergeCell ref="Z39:AA39"/>
    <mergeCell ref="AN38:AS38"/>
    <mergeCell ref="AR40:AS40"/>
    <mergeCell ref="AP40:AQ40"/>
    <mergeCell ref="A47:N47"/>
    <mergeCell ref="J39:J40"/>
    <mergeCell ref="D39:F39"/>
    <mergeCell ref="G39:I39"/>
    <mergeCell ref="G40:I40"/>
    <mergeCell ref="K40:M40"/>
    <mergeCell ref="N39:O39"/>
    <mergeCell ref="N40:O40"/>
    <mergeCell ref="C39:C40"/>
    <mergeCell ref="G42:H42"/>
    <mergeCell ref="D44:E44"/>
    <mergeCell ref="G44:H44"/>
    <mergeCell ref="K42:M42"/>
    <mergeCell ref="D43:E43"/>
    <mergeCell ref="G43:H43"/>
    <mergeCell ref="K43:M43"/>
    <mergeCell ref="A42:B42"/>
    <mergeCell ref="D42:E42"/>
    <mergeCell ref="D40:F40"/>
    <mergeCell ref="A43:B43"/>
    <mergeCell ref="D46:E46"/>
    <mergeCell ref="G46:H46"/>
    <mergeCell ref="K46:M46"/>
    <mergeCell ref="A38:B40"/>
    <mergeCell ref="A1:H1"/>
    <mergeCell ref="K4:T4"/>
    <mergeCell ref="S8:U8"/>
    <mergeCell ref="I8:K8"/>
    <mergeCell ref="A7:A8"/>
    <mergeCell ref="E8:H8"/>
    <mergeCell ref="Y4:AI4"/>
    <mergeCell ref="AK1:AS1"/>
    <mergeCell ref="L8:N8"/>
    <mergeCell ref="AN6:AS6"/>
    <mergeCell ref="AB8:AF8"/>
    <mergeCell ref="A6:C6"/>
    <mergeCell ref="B7:H7"/>
    <mergeCell ref="O7:U7"/>
    <mergeCell ref="B8:D8"/>
    <mergeCell ref="I7:N7"/>
    <mergeCell ref="Y7:AF7"/>
    <mergeCell ref="Y8:AA8"/>
    <mergeCell ref="AM7:AS7"/>
    <mergeCell ref="AM8:AO8"/>
    <mergeCell ref="AP8:AS8"/>
    <mergeCell ref="AG8:AI8"/>
    <mergeCell ref="AG7:AL7"/>
    <mergeCell ref="AJ8:AL8"/>
    <mergeCell ref="O8:R8"/>
    <mergeCell ref="AM27:AO27"/>
    <mergeCell ref="AP27:AS27"/>
    <mergeCell ref="AP26:AS26"/>
    <mergeCell ref="Y11:AA11"/>
    <mergeCell ref="AB11:AF11"/>
    <mergeCell ref="AG11:AI11"/>
    <mergeCell ref="AM10:AO10"/>
    <mergeCell ref="K19:T19"/>
    <mergeCell ref="Y23:AA23"/>
    <mergeCell ref="Y22:AF22"/>
    <mergeCell ref="AJ23:AL23"/>
    <mergeCell ref="Q23:U23"/>
    <mergeCell ref="AM23:AO23"/>
    <mergeCell ref="AP11:AS11"/>
    <mergeCell ref="I11:K11"/>
    <mergeCell ref="L11:N11"/>
    <mergeCell ref="I12:K12"/>
    <mergeCell ref="L12:N12"/>
    <mergeCell ref="AB25:AF25"/>
    <mergeCell ref="AP25:AS25"/>
    <mergeCell ref="AG26:AI26"/>
    <mergeCell ref="AJ26:AL26"/>
    <mergeCell ref="AM26:AO26"/>
    <mergeCell ref="Y35:AI35"/>
    <mergeCell ref="H27:L27"/>
    <mergeCell ref="M27:P27"/>
    <mergeCell ref="Q27:U27"/>
    <mergeCell ref="AJ27:AL27"/>
    <mergeCell ref="P42:Q42"/>
    <mergeCell ref="R42:T42"/>
    <mergeCell ref="AG28:AI28"/>
    <mergeCell ref="AJ28:AL28"/>
    <mergeCell ref="AG27:AI27"/>
    <mergeCell ref="Y27:AA27"/>
    <mergeCell ref="AB27:AF27"/>
    <mergeCell ref="AB40:AC40"/>
    <mergeCell ref="AF39:AH39"/>
    <mergeCell ref="K39:M39"/>
    <mergeCell ref="R39:T39"/>
    <mergeCell ref="Z40:AA40"/>
    <mergeCell ref="J38:O38"/>
    <mergeCell ref="AK38:AM38"/>
    <mergeCell ref="P39:Q40"/>
    <mergeCell ref="R40:T40"/>
    <mergeCell ref="B12:D12"/>
    <mergeCell ref="E12:H12"/>
    <mergeCell ref="Y13:AA13"/>
    <mergeCell ref="AB13:AF13"/>
    <mergeCell ref="AG13:AI13"/>
    <mergeCell ref="AJ13:AL13"/>
    <mergeCell ref="AM13:AO13"/>
    <mergeCell ref="AB26:AF26"/>
    <mergeCell ref="AB12:AF12"/>
    <mergeCell ref="AG12:AI12"/>
    <mergeCell ref="AJ12:AL12"/>
    <mergeCell ref="AM12:AO12"/>
    <mergeCell ref="C26:G26"/>
    <mergeCell ref="H26:L26"/>
    <mergeCell ref="M26:P26"/>
    <mergeCell ref="Y25:AA25"/>
    <mergeCell ref="AM25:AO25"/>
    <mergeCell ref="AG25:AI25"/>
    <mergeCell ref="AJ25:AL25"/>
    <mergeCell ref="C23:G23"/>
    <mergeCell ref="Y19:AI19"/>
    <mergeCell ref="Q25:U25"/>
    <mergeCell ref="A25:B25"/>
    <mergeCell ref="M22:U22"/>
    <mergeCell ref="A46:B46"/>
    <mergeCell ref="AP28:AS28"/>
    <mergeCell ref="C25:G25"/>
    <mergeCell ref="H25:L25"/>
    <mergeCell ref="M25:P25"/>
    <mergeCell ref="AG23:AI23"/>
    <mergeCell ref="Y26:AA26"/>
    <mergeCell ref="D45:E45"/>
    <mergeCell ref="G45:H45"/>
    <mergeCell ref="K45:M45"/>
    <mergeCell ref="P45:Q45"/>
    <mergeCell ref="R45:T45"/>
    <mergeCell ref="AI45:AJ45"/>
    <mergeCell ref="AN45:AO45"/>
    <mergeCell ref="AP45:AQ45"/>
    <mergeCell ref="AR45:AS45"/>
    <mergeCell ref="C28:G28"/>
    <mergeCell ref="H28:L28"/>
    <mergeCell ref="M28:P28"/>
    <mergeCell ref="Q28:U28"/>
    <mergeCell ref="Y28:AA28"/>
    <mergeCell ref="AB28:AF28"/>
    <mergeCell ref="AM28:AO28"/>
    <mergeCell ref="A27:B27"/>
    <mergeCell ref="AJ14:AL14"/>
    <mergeCell ref="AM14:AO14"/>
    <mergeCell ref="AP14:AS14"/>
    <mergeCell ref="C29:G29"/>
    <mergeCell ref="H29:L29"/>
    <mergeCell ref="M29:P29"/>
    <mergeCell ref="Q29:U29"/>
    <mergeCell ref="Y29:AA29"/>
    <mergeCell ref="AB29:AF29"/>
    <mergeCell ref="AG29:AI29"/>
    <mergeCell ref="AJ29:AL29"/>
    <mergeCell ref="AM29:AO29"/>
    <mergeCell ref="AP29:AS29"/>
    <mergeCell ref="B14:D14"/>
    <mergeCell ref="E14:H14"/>
    <mergeCell ref="I14:K14"/>
    <mergeCell ref="L14:N14"/>
    <mergeCell ref="O14:R14"/>
    <mergeCell ref="S14:U14"/>
    <mergeCell ref="Y14:AA14"/>
    <mergeCell ref="AB14:AF14"/>
    <mergeCell ref="AG14:AI14"/>
    <mergeCell ref="A29:B29"/>
  </mergeCells>
  <phoneticPr fontId="2"/>
  <pageMargins left="0" right="0" top="0.39370078740157483" bottom="0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ｐ136,137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2022-03-27T23:45:51Z</cp:lastPrinted>
  <dcterms:created xsi:type="dcterms:W3CDTF">1997-01-08T22:48:59Z</dcterms:created>
  <dcterms:modified xsi:type="dcterms:W3CDTF">2024-02-06T06:06:45Z</dcterms:modified>
</cp:coreProperties>
</file>