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<sst xmlns="http://schemas.openxmlformats.org/spreadsheetml/2006/main" count="57" uniqueCount="43">
  <si>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第４表　　用途地域別土地面積</t>
  </si>
  <si>
    <t>単位：ha</t>
  </si>
  <si>
    <t>( 各年４月１日現在 )</t>
  </si>
  <si>
    <t>市　　　街　　　化　　　区　　　域</t>
  </si>
  <si>
    <t>第１種</t>
  </si>
  <si>
    <t>第２種</t>
  </si>
  <si>
    <t>第１種中</t>
  </si>
  <si>
    <t>第２種中</t>
  </si>
  <si>
    <t>第１種</t>
  </si>
  <si>
    <t>年  次</t>
  </si>
  <si>
    <t>総    数</t>
  </si>
  <si>
    <t>低層住居</t>
  </si>
  <si>
    <t>高層住居</t>
  </si>
  <si>
    <t>専用地域</t>
  </si>
  <si>
    <t>住居地域</t>
  </si>
  <si>
    <t>平成18年</t>
  </si>
  <si>
    <t>市街化調整区域</t>
  </si>
  <si>
    <t>年  次</t>
  </si>
  <si>
    <t>準住居</t>
  </si>
  <si>
    <t>近　隣</t>
  </si>
  <si>
    <t>商　業</t>
  </si>
  <si>
    <t>準工業</t>
  </si>
  <si>
    <t>工　業</t>
  </si>
  <si>
    <t>第１種</t>
  </si>
  <si>
    <t>無指定</t>
  </si>
  <si>
    <t>商　業</t>
  </si>
  <si>
    <t>専　用</t>
  </si>
  <si>
    <t>総数</t>
  </si>
  <si>
    <t>低層住居</t>
  </si>
  <si>
    <t>地　域</t>
  </si>
  <si>
    <t>地　域</t>
  </si>
  <si>
    <t>専用地域</t>
  </si>
  <si>
    <t>地域</t>
  </si>
  <si>
    <t>-</t>
  </si>
  <si>
    <t>資料：都市建設部まちづくり推進課</t>
  </si>
  <si>
    <t>（２）　気　　象</t>
  </si>
  <si>
    <t xml:space="preserve">単位：ｍ／SEC </t>
  </si>
  <si>
    <t>月  次</t>
  </si>
  <si>
    <t>１月</t>
  </si>
  <si>
    <t>資料：稲城消防署　</t>
  </si>
  <si>
    <t>平成18年</t>
  </si>
  <si>
    <t>第 ５ 表　　年次別月次別瞬間最大風速</t>
  </si>
  <si>
    <t xml:space="preserve"> 平成１３年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</si>
</sst>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2" xfId="0" applyFont="1" applyBorder="1" applyAlignment="1">
      <alignment horizontal="distributed"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8" fillId="0" borderId="3" xfId="0" applyFont="1" applyBorder="1" applyAlignment="1">
      <alignment/>
    </xf>
    <xf numFmtId="0" fontId="5" fillId="0" borderId="5" xfId="0" applyFont="1" applyBorder="1" applyAlignment="1">
      <alignment/>
    </xf>
    <xf numFmtId="184" fontId="5" fillId="0" borderId="0" xfId="0" applyNumberFormat="1" applyFont="1" applyFill="1" applyBorder="1" applyAlignment="1">
      <alignment/>
    </xf>
    <xf numFmtId="183" fontId="5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 horizontal="distributed"/>
    </xf>
    <xf numFmtId="0" fontId="5" fillId="0" borderId="8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distributed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distributed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horizontal="center"/>
    </xf>
    <xf numFmtId="18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left"/>
    </xf>
    <xf numFmtId="176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84" fontId="8" fillId="0" borderId="2" xfId="0" applyNumberFormat="1" applyFont="1" applyBorder="1" applyAlignment="1">
      <alignment horizontal="center"/>
    </xf>
    <xf numFmtId="184" fontId="8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8"/>
  <sheetViews>
    <sheetView tabSelected="1" workbookViewId="0" topLeftCell="A43">
      <selection activeCell="N6" sqref="N6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4.2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4.25">
      <c r="A5" s="1"/>
      <c r="B5" s="1"/>
      <c r="C5" s="1"/>
      <c r="D5" s="4"/>
      <c r="E5" s="4"/>
      <c r="F5" s="4"/>
      <c r="G5" s="4"/>
      <c r="H5" s="4"/>
      <c r="I5" s="4"/>
      <c r="J5" s="68" t="s">
        <v>0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5"/>
      <c r="AG5" s="5"/>
      <c r="AH5" s="1"/>
      <c r="AI5" s="1"/>
      <c r="AJ5" s="1"/>
      <c r="AK5" s="1"/>
      <c r="AL5" s="1"/>
      <c r="AM5" s="1"/>
      <c r="AN5" s="1"/>
      <c r="AO5" s="1"/>
    </row>
    <row r="6" spans="1:42" ht="13.5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7"/>
    </row>
    <row r="7" spans="1:42" ht="13.5">
      <c r="A7" s="1"/>
      <c r="B7" s="6" t="s">
        <v>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50"/>
      <c r="V7" s="50"/>
      <c r="W7" s="50"/>
      <c r="X7" s="50"/>
      <c r="Y7" s="50"/>
      <c r="Z7" s="50"/>
      <c r="AA7" s="8"/>
      <c r="AB7" s="8"/>
      <c r="AC7" s="8"/>
      <c r="AD7" s="8"/>
      <c r="AE7" s="50" t="s">
        <v>2</v>
      </c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7"/>
    </row>
    <row r="8" spans="1:42" ht="13.5">
      <c r="A8" s="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0"/>
      <c r="AL8" s="10"/>
      <c r="AM8" s="10"/>
      <c r="AN8" s="10"/>
      <c r="AO8" s="10"/>
      <c r="AP8" s="7"/>
    </row>
    <row r="9" spans="1:42" ht="13.5">
      <c r="A9" s="1"/>
      <c r="B9" s="6"/>
      <c r="C9" s="6"/>
      <c r="D9" s="6"/>
      <c r="E9" s="61" t="s">
        <v>3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10"/>
      <c r="AO9" s="10"/>
      <c r="AP9" s="7"/>
    </row>
    <row r="10" spans="1:42" ht="13.5">
      <c r="A10" s="1"/>
      <c r="B10" s="6"/>
      <c r="C10" s="6"/>
      <c r="D10" s="6"/>
      <c r="E10" s="6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10"/>
      <c r="AO10" s="10"/>
      <c r="AP10" s="7"/>
    </row>
    <row r="11" spans="1:42" ht="13.5">
      <c r="A11" s="1"/>
      <c r="B11" s="6"/>
      <c r="C11" s="6"/>
      <c r="D11" s="6"/>
      <c r="E11" s="11"/>
      <c r="F11" s="6"/>
      <c r="G11" s="6"/>
      <c r="H11" s="6"/>
      <c r="I11" s="6"/>
      <c r="J11" s="12"/>
      <c r="K11" s="74" t="s">
        <v>4</v>
      </c>
      <c r="L11" s="74"/>
      <c r="M11" s="74"/>
      <c r="N11" s="13"/>
      <c r="O11" s="14"/>
      <c r="P11" s="74" t="s">
        <v>5</v>
      </c>
      <c r="Q11" s="74"/>
      <c r="R11" s="74"/>
      <c r="S11" s="13"/>
      <c r="T11" s="14"/>
      <c r="U11" s="74" t="s">
        <v>6</v>
      </c>
      <c r="V11" s="74"/>
      <c r="W11" s="74"/>
      <c r="X11" s="6"/>
      <c r="Y11" s="12"/>
      <c r="Z11" s="74" t="s">
        <v>7</v>
      </c>
      <c r="AA11" s="74"/>
      <c r="AB11" s="74"/>
      <c r="AC11" s="13"/>
      <c r="AD11" s="14"/>
      <c r="AE11" s="74" t="s">
        <v>8</v>
      </c>
      <c r="AF11" s="74"/>
      <c r="AG11" s="74"/>
      <c r="AH11" s="13"/>
      <c r="AI11" s="14"/>
      <c r="AJ11" s="37" t="s">
        <v>5</v>
      </c>
      <c r="AK11" s="37"/>
      <c r="AL11" s="37"/>
      <c r="AM11" s="8"/>
      <c r="AN11" s="15"/>
      <c r="AO11" s="15"/>
      <c r="AP11" s="7"/>
    </row>
    <row r="12" spans="1:42" ht="13.5">
      <c r="A12" s="1"/>
      <c r="B12" s="50" t="s">
        <v>9</v>
      </c>
      <c r="C12" s="50"/>
      <c r="D12" s="51"/>
      <c r="E12" s="16"/>
      <c r="F12" s="40" t="s">
        <v>10</v>
      </c>
      <c r="G12" s="40"/>
      <c r="H12" s="40"/>
      <c r="I12" s="17"/>
      <c r="J12" s="11"/>
      <c r="K12" s="38" t="s">
        <v>11</v>
      </c>
      <c r="L12" s="38"/>
      <c r="M12" s="38"/>
      <c r="N12" s="13"/>
      <c r="O12" s="18"/>
      <c r="P12" s="38" t="s">
        <v>11</v>
      </c>
      <c r="Q12" s="38"/>
      <c r="R12" s="38"/>
      <c r="S12" s="13"/>
      <c r="T12" s="18"/>
      <c r="U12" s="38" t="s">
        <v>12</v>
      </c>
      <c r="V12" s="38"/>
      <c r="W12" s="38"/>
      <c r="X12" s="6"/>
      <c r="Y12" s="11"/>
      <c r="Z12" s="38" t="s">
        <v>12</v>
      </c>
      <c r="AA12" s="38"/>
      <c r="AB12" s="38"/>
      <c r="AC12" s="13"/>
      <c r="AD12" s="18"/>
      <c r="AE12" s="13"/>
      <c r="AF12" s="13"/>
      <c r="AG12" s="13"/>
      <c r="AH12" s="13"/>
      <c r="AI12" s="18"/>
      <c r="AJ12" s="6"/>
      <c r="AK12" s="6"/>
      <c r="AL12" s="6"/>
      <c r="AM12" s="6"/>
      <c r="AN12" s="10"/>
      <c r="AO12" s="10"/>
      <c r="AP12" s="7"/>
    </row>
    <row r="13" spans="1:42" ht="13.5">
      <c r="A13" s="1"/>
      <c r="B13" s="9"/>
      <c r="C13" s="9"/>
      <c r="D13" s="9"/>
      <c r="E13" s="19"/>
      <c r="F13" s="20"/>
      <c r="G13" s="20"/>
      <c r="H13" s="20"/>
      <c r="I13" s="20"/>
      <c r="J13" s="21"/>
      <c r="K13" s="36" t="s">
        <v>13</v>
      </c>
      <c r="L13" s="36"/>
      <c r="M13" s="36"/>
      <c r="N13" s="22"/>
      <c r="O13" s="23"/>
      <c r="P13" s="36" t="s">
        <v>13</v>
      </c>
      <c r="Q13" s="36"/>
      <c r="R13" s="36"/>
      <c r="S13" s="22"/>
      <c r="T13" s="23"/>
      <c r="U13" s="36" t="s">
        <v>13</v>
      </c>
      <c r="V13" s="36"/>
      <c r="W13" s="36"/>
      <c r="X13" s="9"/>
      <c r="Y13" s="21"/>
      <c r="Z13" s="46" t="s">
        <v>13</v>
      </c>
      <c r="AA13" s="46"/>
      <c r="AB13" s="46"/>
      <c r="AC13" s="22"/>
      <c r="AD13" s="23"/>
      <c r="AE13" s="36" t="s">
        <v>14</v>
      </c>
      <c r="AF13" s="36"/>
      <c r="AG13" s="36"/>
      <c r="AH13" s="22"/>
      <c r="AI13" s="23"/>
      <c r="AJ13" s="46" t="s">
        <v>14</v>
      </c>
      <c r="AK13" s="46"/>
      <c r="AL13" s="46"/>
      <c r="AM13" s="15"/>
      <c r="AN13" s="15"/>
      <c r="AO13" s="15"/>
      <c r="AP13" s="7"/>
    </row>
    <row r="14" spans="1:42" ht="13.5">
      <c r="A14" s="1"/>
      <c r="B14" s="6"/>
      <c r="C14" s="6"/>
      <c r="D14" s="6"/>
      <c r="E14" s="24"/>
      <c r="F14" s="17"/>
      <c r="G14" s="17"/>
      <c r="H14" s="17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5"/>
      <c r="AK14" s="25"/>
      <c r="AL14" s="25"/>
      <c r="AM14" s="25"/>
      <c r="AN14" s="10"/>
      <c r="AO14" s="10"/>
      <c r="AP14" s="7"/>
    </row>
    <row r="15" spans="1:42" ht="13.5">
      <c r="A15" s="1"/>
      <c r="B15" s="50" t="s">
        <v>15</v>
      </c>
      <c r="C15" s="50"/>
      <c r="D15" s="51"/>
      <c r="E15" s="72">
        <f>SUM(J15:AL15)+E26+I26+M26+Q26+U26</f>
        <v>1580.5</v>
      </c>
      <c r="F15" s="73"/>
      <c r="G15" s="73"/>
      <c r="H15" s="73"/>
      <c r="I15" s="73"/>
      <c r="J15" s="48">
        <v>1005.2</v>
      </c>
      <c r="K15" s="48"/>
      <c r="L15" s="48"/>
      <c r="M15" s="48"/>
      <c r="N15" s="48"/>
      <c r="O15" s="48">
        <v>7</v>
      </c>
      <c r="P15" s="48"/>
      <c r="Q15" s="48"/>
      <c r="R15" s="48"/>
      <c r="S15" s="48"/>
      <c r="T15" s="26"/>
      <c r="U15" s="48">
        <v>166.3</v>
      </c>
      <c r="V15" s="48"/>
      <c r="W15" s="48"/>
      <c r="X15" s="26"/>
      <c r="Y15" s="26"/>
      <c r="Z15" s="48">
        <v>113.8</v>
      </c>
      <c r="AA15" s="48"/>
      <c r="AB15" s="48"/>
      <c r="AC15" s="26"/>
      <c r="AD15" s="26"/>
      <c r="AE15" s="48">
        <v>38.6</v>
      </c>
      <c r="AF15" s="48"/>
      <c r="AG15" s="48"/>
      <c r="AH15" s="26"/>
      <c r="AI15" s="26"/>
      <c r="AJ15" s="48">
        <v>25.5</v>
      </c>
      <c r="AK15" s="48"/>
      <c r="AL15" s="48"/>
      <c r="AM15" s="27"/>
      <c r="AN15" s="27"/>
      <c r="AO15" s="27"/>
      <c r="AP15" s="7"/>
    </row>
    <row r="16" spans="1:42" ht="13.5">
      <c r="A16" s="1"/>
      <c r="B16" s="50" t="str">
        <f>+"   "&amp;19</f>
        <v>   19</v>
      </c>
      <c r="C16" s="50"/>
      <c r="D16" s="67"/>
      <c r="E16" s="72">
        <f>SUM(J16:AL16)+E27+I27+M27+Q27+U27</f>
        <v>1580.5</v>
      </c>
      <c r="F16" s="73"/>
      <c r="G16" s="73"/>
      <c r="H16" s="73"/>
      <c r="I16" s="73"/>
      <c r="J16" s="48">
        <v>1001.8</v>
      </c>
      <c r="K16" s="48"/>
      <c r="L16" s="48"/>
      <c r="M16" s="48"/>
      <c r="N16" s="48"/>
      <c r="O16" s="48">
        <v>7</v>
      </c>
      <c r="P16" s="48"/>
      <c r="Q16" s="48"/>
      <c r="R16" s="48"/>
      <c r="S16" s="48"/>
      <c r="T16" s="26"/>
      <c r="U16" s="48">
        <v>168.3</v>
      </c>
      <c r="V16" s="48"/>
      <c r="W16" s="48"/>
      <c r="X16" s="26"/>
      <c r="Y16" s="26"/>
      <c r="Z16" s="48">
        <v>114.7</v>
      </c>
      <c r="AA16" s="48"/>
      <c r="AB16" s="48"/>
      <c r="AC16" s="26"/>
      <c r="AD16" s="26"/>
      <c r="AE16" s="48">
        <v>38.6</v>
      </c>
      <c r="AF16" s="48"/>
      <c r="AG16" s="48"/>
      <c r="AH16" s="26"/>
      <c r="AI16" s="26"/>
      <c r="AJ16" s="48">
        <v>25.5</v>
      </c>
      <c r="AK16" s="48"/>
      <c r="AL16" s="48"/>
      <c r="AM16" s="27"/>
      <c r="AN16" s="27"/>
      <c r="AO16" s="27"/>
      <c r="AP16" s="7"/>
    </row>
    <row r="17" spans="1:42" ht="13.5">
      <c r="A17" s="1"/>
      <c r="B17" s="9"/>
      <c r="C17" s="9"/>
      <c r="D17" s="9"/>
      <c r="E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0"/>
      <c r="AO17" s="10"/>
      <c r="AP17" s="7"/>
    </row>
    <row r="18" spans="1:42" ht="13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/>
      <c r="AO18" s="10"/>
      <c r="AP18" s="7"/>
    </row>
    <row r="19" spans="1:42" ht="13.5">
      <c r="A19" s="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6"/>
      <c r="AJ19" s="6"/>
      <c r="AK19" s="6"/>
      <c r="AL19" s="6"/>
      <c r="AM19" s="6"/>
      <c r="AN19" s="10"/>
      <c r="AO19" s="10"/>
      <c r="AP19" s="7"/>
    </row>
    <row r="20" spans="1:42" ht="13.5">
      <c r="A20" s="1"/>
      <c r="B20" s="25"/>
      <c r="C20" s="25"/>
      <c r="D20" s="28"/>
      <c r="E20" s="61" t="s">
        <v>3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41"/>
      <c r="AB20" s="61" t="s">
        <v>16</v>
      </c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10"/>
      <c r="AO20" s="10"/>
      <c r="AP20" s="7"/>
    </row>
    <row r="21" spans="1:42" ht="13.5">
      <c r="A21" s="1"/>
      <c r="B21" s="10"/>
      <c r="C21" s="10"/>
      <c r="D21" s="29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42"/>
      <c r="AB21" s="63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10"/>
      <c r="AO21" s="10"/>
      <c r="AP21" s="7"/>
    </row>
    <row r="22" spans="1:42" ht="13.5">
      <c r="A22" s="1"/>
      <c r="B22" s="67" t="s">
        <v>17</v>
      </c>
      <c r="C22" s="67"/>
      <c r="D22" s="51"/>
      <c r="E22" s="67" t="s">
        <v>18</v>
      </c>
      <c r="F22" s="67"/>
      <c r="G22" s="67"/>
      <c r="H22" s="51"/>
      <c r="I22" s="49" t="s">
        <v>19</v>
      </c>
      <c r="J22" s="67"/>
      <c r="K22" s="67"/>
      <c r="L22" s="51"/>
      <c r="M22" s="49" t="s">
        <v>20</v>
      </c>
      <c r="N22" s="50"/>
      <c r="O22" s="50"/>
      <c r="P22" s="51"/>
      <c r="Q22" s="49" t="s">
        <v>21</v>
      </c>
      <c r="R22" s="50"/>
      <c r="S22" s="50"/>
      <c r="T22" s="51"/>
      <c r="U22" s="49" t="s">
        <v>22</v>
      </c>
      <c r="V22" s="50"/>
      <c r="W22" s="51"/>
      <c r="X22" s="49" t="s">
        <v>22</v>
      </c>
      <c r="Y22" s="50"/>
      <c r="Z22" s="50"/>
      <c r="AA22" s="51"/>
      <c r="AB22" s="13"/>
      <c r="AC22" s="13"/>
      <c r="AD22" s="13"/>
      <c r="AE22" s="30"/>
      <c r="AF22" s="58" t="s">
        <v>23</v>
      </c>
      <c r="AG22" s="54"/>
      <c r="AH22" s="54"/>
      <c r="AI22" s="59"/>
      <c r="AJ22" s="54" t="s">
        <v>24</v>
      </c>
      <c r="AK22" s="54"/>
      <c r="AL22" s="54"/>
      <c r="AM22" s="54"/>
      <c r="AN22" s="10"/>
      <c r="AO22" s="10"/>
      <c r="AP22" s="7"/>
    </row>
    <row r="23" spans="1:42" ht="13.5">
      <c r="A23" s="1"/>
      <c r="B23" s="10"/>
      <c r="C23" s="10"/>
      <c r="D23" s="29"/>
      <c r="E23" s="10"/>
      <c r="F23" s="10"/>
      <c r="G23" s="10"/>
      <c r="H23" s="29"/>
      <c r="I23" s="49" t="s">
        <v>25</v>
      </c>
      <c r="J23" s="67"/>
      <c r="K23" s="67"/>
      <c r="L23" s="51"/>
      <c r="M23" s="6"/>
      <c r="N23" s="10"/>
      <c r="O23" s="6"/>
      <c r="P23" s="29"/>
      <c r="Q23" s="6"/>
      <c r="R23" s="6"/>
      <c r="S23" s="10"/>
      <c r="T23" s="29"/>
      <c r="U23" s="6"/>
      <c r="V23" s="6"/>
      <c r="W23" s="29"/>
      <c r="X23" s="49" t="s">
        <v>26</v>
      </c>
      <c r="Y23" s="50"/>
      <c r="Z23" s="50"/>
      <c r="AA23" s="51"/>
      <c r="AB23" s="55" t="s">
        <v>27</v>
      </c>
      <c r="AC23" s="56"/>
      <c r="AD23" s="56"/>
      <c r="AE23" s="57"/>
      <c r="AF23" s="55" t="s">
        <v>28</v>
      </c>
      <c r="AG23" s="57"/>
      <c r="AH23" s="57"/>
      <c r="AI23" s="60"/>
      <c r="AJ23" s="13"/>
      <c r="AK23" s="13"/>
      <c r="AL23" s="13"/>
      <c r="AM23" s="13"/>
      <c r="AN23" s="10"/>
      <c r="AO23" s="10"/>
      <c r="AP23" s="7"/>
    </row>
    <row r="24" spans="1:42" ht="13.5">
      <c r="A24" s="1"/>
      <c r="B24" s="9"/>
      <c r="C24" s="9"/>
      <c r="D24" s="31"/>
      <c r="E24" s="46" t="s">
        <v>29</v>
      </c>
      <c r="F24" s="46"/>
      <c r="G24" s="46"/>
      <c r="H24" s="47"/>
      <c r="I24" s="45" t="s">
        <v>29</v>
      </c>
      <c r="J24" s="46"/>
      <c r="K24" s="46"/>
      <c r="L24" s="47"/>
      <c r="M24" s="45" t="s">
        <v>30</v>
      </c>
      <c r="N24" s="46"/>
      <c r="O24" s="46"/>
      <c r="P24" s="47"/>
      <c r="Q24" s="45" t="s">
        <v>29</v>
      </c>
      <c r="R24" s="46"/>
      <c r="S24" s="46"/>
      <c r="T24" s="47"/>
      <c r="U24" s="45" t="s">
        <v>29</v>
      </c>
      <c r="V24" s="46"/>
      <c r="W24" s="47"/>
      <c r="X24" s="45" t="s">
        <v>29</v>
      </c>
      <c r="Y24" s="46"/>
      <c r="Z24" s="46"/>
      <c r="AA24" s="47"/>
      <c r="AB24" s="22"/>
      <c r="AC24" s="22"/>
      <c r="AD24" s="13"/>
      <c r="AE24" s="22"/>
      <c r="AF24" s="52" t="s">
        <v>31</v>
      </c>
      <c r="AG24" s="44"/>
      <c r="AH24" s="44"/>
      <c r="AI24" s="53"/>
      <c r="AJ24" s="44" t="s">
        <v>32</v>
      </c>
      <c r="AK24" s="44"/>
      <c r="AL24" s="44"/>
      <c r="AM24" s="44"/>
      <c r="AN24" s="10"/>
      <c r="AO24" s="10"/>
      <c r="AP24" s="7"/>
    </row>
    <row r="25" spans="1:42" ht="13.5">
      <c r="A25" s="1"/>
      <c r="B25" s="10"/>
      <c r="C25" s="10"/>
      <c r="D25" s="2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10"/>
      <c r="AO25" s="10"/>
      <c r="AP25" s="7"/>
    </row>
    <row r="26" spans="1:42" ht="13.5">
      <c r="A26" s="1"/>
      <c r="B26" s="67" t="s">
        <v>40</v>
      </c>
      <c r="C26" s="67"/>
      <c r="D26" s="51"/>
      <c r="E26" s="71">
        <v>59.1</v>
      </c>
      <c r="F26" s="43"/>
      <c r="G26" s="43"/>
      <c r="H26" s="43"/>
      <c r="I26" s="43">
        <v>33.7</v>
      </c>
      <c r="J26" s="43"/>
      <c r="K26" s="43"/>
      <c r="L26" s="43"/>
      <c r="M26" s="43">
        <v>12.9</v>
      </c>
      <c r="N26" s="43"/>
      <c r="O26" s="43"/>
      <c r="P26" s="43"/>
      <c r="Q26" s="70">
        <v>108</v>
      </c>
      <c r="R26" s="70"/>
      <c r="S26" s="70"/>
      <c r="T26" s="70"/>
      <c r="U26" s="43">
        <v>10.4</v>
      </c>
      <c r="V26" s="43"/>
      <c r="W26" s="43"/>
      <c r="X26" s="43" t="s">
        <v>33</v>
      </c>
      <c r="Y26" s="43"/>
      <c r="Z26" s="43"/>
      <c r="AA26" s="43"/>
      <c r="AB26" s="43">
        <v>216.5</v>
      </c>
      <c r="AC26" s="43"/>
      <c r="AD26" s="43"/>
      <c r="AE26" s="43"/>
      <c r="AF26" s="43">
        <v>166.2</v>
      </c>
      <c r="AG26" s="43"/>
      <c r="AH26" s="43"/>
      <c r="AI26" s="43"/>
      <c r="AJ26" s="43">
        <v>50.3</v>
      </c>
      <c r="AK26" s="43"/>
      <c r="AL26" s="43"/>
      <c r="AM26" s="43"/>
      <c r="AN26" s="10"/>
      <c r="AO26" s="10"/>
      <c r="AP26" s="7"/>
    </row>
    <row r="27" spans="1:42" ht="13.5">
      <c r="A27" s="1"/>
      <c r="B27" s="50" t="str">
        <f>+"   "&amp;19</f>
        <v>   19</v>
      </c>
      <c r="C27" s="50"/>
      <c r="D27" s="67"/>
      <c r="E27" s="71">
        <v>56.8</v>
      </c>
      <c r="F27" s="43"/>
      <c r="G27" s="43"/>
      <c r="H27" s="43"/>
      <c r="I27" s="43">
        <v>36.5</v>
      </c>
      <c r="J27" s="43"/>
      <c r="K27" s="43"/>
      <c r="L27" s="43"/>
      <c r="M27" s="43">
        <v>12.9</v>
      </c>
      <c r="N27" s="43"/>
      <c r="O27" s="43"/>
      <c r="P27" s="43"/>
      <c r="Q27" s="70">
        <v>108</v>
      </c>
      <c r="R27" s="70"/>
      <c r="S27" s="70"/>
      <c r="T27" s="70"/>
      <c r="U27" s="43">
        <v>10.4</v>
      </c>
      <c r="V27" s="43"/>
      <c r="W27" s="43"/>
      <c r="X27" s="43" t="s">
        <v>33</v>
      </c>
      <c r="Y27" s="43"/>
      <c r="Z27" s="43"/>
      <c r="AA27" s="43"/>
      <c r="AB27" s="43">
        <f>SUM(AF27:AM27)</f>
        <v>216.5</v>
      </c>
      <c r="AC27" s="43"/>
      <c r="AD27" s="43"/>
      <c r="AE27" s="43"/>
      <c r="AF27" s="43">
        <v>166.2</v>
      </c>
      <c r="AG27" s="43"/>
      <c r="AH27" s="43"/>
      <c r="AI27" s="43"/>
      <c r="AJ27" s="43">
        <v>50.3</v>
      </c>
      <c r="AK27" s="43"/>
      <c r="AL27" s="43"/>
      <c r="AM27" s="43"/>
      <c r="AN27" s="10"/>
      <c r="AO27" s="10"/>
      <c r="AP27" s="7"/>
    </row>
    <row r="28" spans="1:42" ht="13.5">
      <c r="A28" s="1"/>
      <c r="B28" s="9"/>
      <c r="C28" s="9"/>
      <c r="D28" s="3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0"/>
      <c r="AO28" s="10"/>
      <c r="AP28" s="7"/>
    </row>
    <row r="29" spans="1:42" ht="13.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7"/>
    </row>
    <row r="30" spans="1:42" ht="13.5">
      <c r="A30" s="1"/>
      <c r="B30" s="6"/>
      <c r="C30" s="50" t="s">
        <v>34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7"/>
    </row>
    <row r="31" spans="1:42" ht="13.5">
      <c r="A31" s="1"/>
      <c r="B31" s="6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8"/>
      <c r="AP31" s="32"/>
    </row>
    <row r="32" spans="1:42" ht="13.5">
      <c r="A32" s="1"/>
      <c r="B32" s="6"/>
      <c r="C32" s="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8"/>
      <c r="Z32" s="8"/>
      <c r="AA32" s="8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</row>
    <row r="33" spans="1:42" ht="13.5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</row>
    <row r="34" spans="1:42" ht="14.25">
      <c r="A34" s="1"/>
      <c r="B34" s="69" t="s">
        <v>35</v>
      </c>
      <c r="C34" s="69"/>
      <c r="D34" s="69"/>
      <c r="E34" s="69"/>
      <c r="F34" s="6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</row>
    <row r="35" spans="1:42" ht="13.5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</row>
    <row r="36" spans="1:42" ht="14.25">
      <c r="A36" s="1"/>
      <c r="B36" s="6"/>
      <c r="C36" s="6"/>
      <c r="D36" s="6"/>
      <c r="E36" s="6"/>
      <c r="F36" s="6"/>
      <c r="G36" s="6"/>
      <c r="H36" s="6"/>
      <c r="I36" s="6"/>
      <c r="J36" s="68" t="s">
        <v>41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</row>
    <row r="37" spans="1:42" ht="13.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7"/>
    </row>
    <row r="38" spans="1:42" ht="13.5">
      <c r="A38" s="1"/>
      <c r="B38" s="6" t="s">
        <v>36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</row>
    <row r="39" spans="1:42" ht="13.5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7"/>
    </row>
    <row r="40" spans="1:42" ht="13.5">
      <c r="A40" s="33"/>
      <c r="B40" s="25"/>
      <c r="C40" s="25"/>
      <c r="D40" s="28"/>
      <c r="E40" s="12"/>
      <c r="F40" s="25"/>
      <c r="G40" s="25"/>
      <c r="H40" s="25"/>
      <c r="I40" s="28"/>
      <c r="J40" s="12"/>
      <c r="K40" s="25"/>
      <c r="L40" s="25"/>
      <c r="M40" s="25"/>
      <c r="N40" s="28"/>
      <c r="O40" s="12"/>
      <c r="P40" s="25"/>
      <c r="Q40" s="25"/>
      <c r="R40" s="25"/>
      <c r="S40" s="28"/>
      <c r="T40" s="12"/>
      <c r="U40" s="25"/>
      <c r="V40" s="25"/>
      <c r="W40" s="25"/>
      <c r="X40" s="28"/>
      <c r="Y40" s="12"/>
      <c r="Z40" s="25"/>
      <c r="AA40" s="25"/>
      <c r="AB40" s="25"/>
      <c r="AC40" s="28"/>
      <c r="AD40" s="12"/>
      <c r="AE40" s="25"/>
      <c r="AF40" s="25"/>
      <c r="AG40" s="25"/>
      <c r="AH40" s="28"/>
      <c r="AI40" s="12"/>
      <c r="AJ40" s="25"/>
      <c r="AK40" s="25"/>
      <c r="AL40" s="25"/>
      <c r="AM40" s="25"/>
      <c r="AN40" s="10"/>
      <c r="AO40" s="6"/>
      <c r="AP40" s="7"/>
    </row>
    <row r="41" spans="1:42" ht="13.5">
      <c r="A41" s="33"/>
      <c r="B41" s="67" t="s">
        <v>37</v>
      </c>
      <c r="C41" s="67"/>
      <c r="D41" s="51"/>
      <c r="E41" s="49" t="s">
        <v>42</v>
      </c>
      <c r="F41" s="67"/>
      <c r="G41" s="67"/>
      <c r="H41" s="67"/>
      <c r="I41" s="51"/>
      <c r="J41" s="11"/>
      <c r="K41" s="67" t="str">
        <f>+WIDECHAR(14)</f>
        <v>１４</v>
      </c>
      <c r="L41" s="67"/>
      <c r="M41" s="67"/>
      <c r="N41" s="29"/>
      <c r="O41" s="11"/>
      <c r="P41" s="67" t="str">
        <f>+WIDECHAR(15)</f>
        <v>１５</v>
      </c>
      <c r="Q41" s="67"/>
      <c r="R41" s="67"/>
      <c r="S41" s="29"/>
      <c r="T41" s="11"/>
      <c r="U41" s="67" t="str">
        <f>+WIDECHAR(16)</f>
        <v>１６</v>
      </c>
      <c r="V41" s="67"/>
      <c r="W41" s="67"/>
      <c r="X41" s="29"/>
      <c r="Y41" s="11"/>
      <c r="Z41" s="67" t="str">
        <f>+WIDECHAR(17)</f>
        <v>１７</v>
      </c>
      <c r="AA41" s="67"/>
      <c r="AB41" s="67"/>
      <c r="AC41" s="29"/>
      <c r="AD41" s="11"/>
      <c r="AE41" s="67" t="str">
        <f>+WIDECHAR(18)</f>
        <v>１８</v>
      </c>
      <c r="AF41" s="67"/>
      <c r="AG41" s="67"/>
      <c r="AH41" s="29"/>
      <c r="AI41" s="11"/>
      <c r="AJ41" s="67" t="str">
        <f>+WIDECHAR(19)</f>
        <v>１９</v>
      </c>
      <c r="AK41" s="67"/>
      <c r="AL41" s="67"/>
      <c r="AM41" s="10"/>
      <c r="AN41" s="10"/>
      <c r="AO41" s="6"/>
      <c r="AP41" s="7"/>
    </row>
    <row r="42" spans="1:42" ht="13.5">
      <c r="A42" s="33"/>
      <c r="B42" s="9"/>
      <c r="C42" s="9"/>
      <c r="D42" s="31"/>
      <c r="E42" s="21"/>
      <c r="F42" s="9"/>
      <c r="G42" s="9"/>
      <c r="H42" s="9"/>
      <c r="I42" s="31"/>
      <c r="J42" s="21"/>
      <c r="K42" s="9"/>
      <c r="L42" s="9"/>
      <c r="M42" s="9"/>
      <c r="N42" s="31"/>
      <c r="O42" s="21"/>
      <c r="P42" s="9"/>
      <c r="Q42" s="9"/>
      <c r="R42" s="9"/>
      <c r="S42" s="31"/>
      <c r="T42" s="21"/>
      <c r="U42" s="9"/>
      <c r="V42" s="9"/>
      <c r="W42" s="9"/>
      <c r="X42" s="31"/>
      <c r="Y42" s="21"/>
      <c r="Z42" s="9"/>
      <c r="AA42" s="9"/>
      <c r="AB42" s="9"/>
      <c r="AC42" s="31"/>
      <c r="AD42" s="21"/>
      <c r="AE42" s="9"/>
      <c r="AF42" s="9"/>
      <c r="AG42" s="9"/>
      <c r="AH42" s="31"/>
      <c r="AI42" s="21"/>
      <c r="AJ42" s="9"/>
      <c r="AK42" s="9"/>
      <c r="AL42" s="9"/>
      <c r="AM42" s="9"/>
      <c r="AN42" s="10"/>
      <c r="AO42" s="6"/>
      <c r="AP42" s="7"/>
    </row>
    <row r="43" spans="1:42" ht="13.5">
      <c r="A43" s="1"/>
      <c r="B43" s="6"/>
      <c r="C43" s="6"/>
      <c r="D43" s="2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3.5">
      <c r="A44" s="1"/>
      <c r="B44" s="6"/>
      <c r="C44" s="13" t="s">
        <v>38</v>
      </c>
      <c r="D44" s="29"/>
      <c r="E44" s="6"/>
      <c r="F44" s="66">
        <v>18.5</v>
      </c>
      <c r="G44" s="66"/>
      <c r="H44" s="66"/>
      <c r="I44" s="34"/>
      <c r="J44" s="34"/>
      <c r="K44" s="65">
        <v>25</v>
      </c>
      <c r="L44" s="65"/>
      <c r="M44" s="65"/>
      <c r="N44" s="34"/>
      <c r="O44" s="34"/>
      <c r="P44" s="65">
        <v>25</v>
      </c>
      <c r="Q44" s="65"/>
      <c r="R44" s="65"/>
      <c r="S44" s="34"/>
      <c r="T44" s="34"/>
      <c r="U44" s="65">
        <v>24.8</v>
      </c>
      <c r="V44" s="65"/>
      <c r="W44" s="65"/>
      <c r="X44" s="34"/>
      <c r="Y44" s="34"/>
      <c r="Z44" s="65">
        <v>21.4</v>
      </c>
      <c r="AA44" s="65"/>
      <c r="AB44" s="65"/>
      <c r="AC44" s="34"/>
      <c r="AD44" s="34"/>
      <c r="AE44" s="65">
        <v>19.5</v>
      </c>
      <c r="AF44" s="65"/>
      <c r="AG44" s="65"/>
      <c r="AH44" s="34"/>
      <c r="AI44" s="34"/>
      <c r="AJ44" s="65">
        <v>19.2</v>
      </c>
      <c r="AK44" s="65"/>
      <c r="AL44" s="65"/>
      <c r="AM44" s="6"/>
      <c r="AN44" s="6"/>
      <c r="AO44" s="6"/>
      <c r="AP44" s="7"/>
    </row>
    <row r="45" spans="1:42" ht="13.5">
      <c r="A45" s="1"/>
      <c r="B45" s="6"/>
      <c r="C45" s="35" t="str">
        <f>+" "&amp;2</f>
        <v> 2</v>
      </c>
      <c r="D45" s="29"/>
      <c r="E45" s="6"/>
      <c r="F45" s="66">
        <v>19.5</v>
      </c>
      <c r="G45" s="66"/>
      <c r="H45" s="66"/>
      <c r="I45" s="34"/>
      <c r="J45" s="34"/>
      <c r="K45" s="65">
        <v>21</v>
      </c>
      <c r="L45" s="65"/>
      <c r="M45" s="65"/>
      <c r="N45" s="34"/>
      <c r="O45" s="34"/>
      <c r="P45" s="65">
        <v>16.6</v>
      </c>
      <c r="Q45" s="65"/>
      <c r="R45" s="65"/>
      <c r="S45" s="34"/>
      <c r="T45" s="34"/>
      <c r="U45" s="65">
        <v>22.3</v>
      </c>
      <c r="V45" s="65"/>
      <c r="W45" s="65"/>
      <c r="X45" s="34"/>
      <c r="Y45" s="34"/>
      <c r="Z45" s="65">
        <v>18.1</v>
      </c>
      <c r="AA45" s="65"/>
      <c r="AB45" s="65"/>
      <c r="AC45" s="34"/>
      <c r="AD45" s="34"/>
      <c r="AE45" s="65">
        <v>18.9</v>
      </c>
      <c r="AF45" s="65"/>
      <c r="AG45" s="65"/>
      <c r="AH45" s="34"/>
      <c r="AI45" s="34"/>
      <c r="AJ45" s="65">
        <v>21.7</v>
      </c>
      <c r="AK45" s="65"/>
      <c r="AL45" s="65"/>
      <c r="AM45" s="6"/>
      <c r="AN45" s="6"/>
      <c r="AO45" s="6"/>
      <c r="AP45" s="7"/>
    </row>
    <row r="46" spans="1:42" ht="13.5">
      <c r="A46" s="1"/>
      <c r="B46" s="6"/>
      <c r="C46" s="35" t="str">
        <f>+" "&amp;3</f>
        <v> 3</v>
      </c>
      <c r="D46" s="29"/>
      <c r="E46" s="6"/>
      <c r="F46" s="66">
        <v>21</v>
      </c>
      <c r="G46" s="66"/>
      <c r="H46" s="66"/>
      <c r="I46" s="34"/>
      <c r="J46" s="34"/>
      <c r="K46" s="65">
        <v>31</v>
      </c>
      <c r="L46" s="65"/>
      <c r="M46" s="65"/>
      <c r="N46" s="34"/>
      <c r="O46" s="34"/>
      <c r="P46" s="65">
        <v>25.7</v>
      </c>
      <c r="Q46" s="65"/>
      <c r="R46" s="65"/>
      <c r="S46" s="34"/>
      <c r="T46" s="34"/>
      <c r="U46" s="65">
        <v>25.2</v>
      </c>
      <c r="V46" s="65"/>
      <c r="W46" s="65"/>
      <c r="X46" s="34"/>
      <c r="Y46" s="34"/>
      <c r="Z46" s="65">
        <v>18.7</v>
      </c>
      <c r="AA46" s="65"/>
      <c r="AB46" s="65"/>
      <c r="AC46" s="34"/>
      <c r="AD46" s="34"/>
      <c r="AE46" s="65">
        <v>30.6</v>
      </c>
      <c r="AF46" s="65"/>
      <c r="AG46" s="65"/>
      <c r="AH46" s="34"/>
      <c r="AI46" s="34"/>
      <c r="AJ46" s="65">
        <v>26.1</v>
      </c>
      <c r="AK46" s="65"/>
      <c r="AL46" s="65"/>
      <c r="AM46" s="6"/>
      <c r="AN46" s="6"/>
      <c r="AO46" s="6"/>
      <c r="AP46" s="7"/>
    </row>
    <row r="47" spans="1:42" ht="13.5">
      <c r="A47" s="1"/>
      <c r="B47" s="6"/>
      <c r="C47" s="35" t="str">
        <f>+" "&amp;4</f>
        <v> 4</v>
      </c>
      <c r="D47" s="29"/>
      <c r="E47" s="6"/>
      <c r="F47" s="66">
        <v>23.5</v>
      </c>
      <c r="G47" s="66"/>
      <c r="H47" s="66"/>
      <c r="I47" s="34"/>
      <c r="J47" s="34"/>
      <c r="K47" s="65">
        <v>26</v>
      </c>
      <c r="L47" s="65"/>
      <c r="M47" s="65"/>
      <c r="N47" s="34"/>
      <c r="O47" s="34"/>
      <c r="P47" s="65">
        <v>24.5</v>
      </c>
      <c r="Q47" s="65"/>
      <c r="R47" s="65"/>
      <c r="S47" s="34"/>
      <c r="T47" s="34"/>
      <c r="U47" s="65">
        <v>27.5</v>
      </c>
      <c r="V47" s="65"/>
      <c r="W47" s="65"/>
      <c r="X47" s="34"/>
      <c r="Y47" s="34"/>
      <c r="Z47" s="65">
        <v>22.2</v>
      </c>
      <c r="AA47" s="65"/>
      <c r="AB47" s="65"/>
      <c r="AC47" s="34"/>
      <c r="AD47" s="34"/>
      <c r="AE47" s="65">
        <v>31.5</v>
      </c>
      <c r="AF47" s="65"/>
      <c r="AG47" s="65"/>
      <c r="AH47" s="34"/>
      <c r="AI47" s="34"/>
      <c r="AJ47" s="65">
        <v>19.9</v>
      </c>
      <c r="AK47" s="65"/>
      <c r="AL47" s="65"/>
      <c r="AM47" s="6"/>
      <c r="AN47" s="6"/>
      <c r="AO47" s="6"/>
      <c r="AP47" s="7"/>
    </row>
    <row r="48" spans="1:42" ht="13.5">
      <c r="A48" s="1"/>
      <c r="B48" s="6"/>
      <c r="C48" s="35" t="str">
        <f>+" "&amp;5</f>
        <v> 5</v>
      </c>
      <c r="D48" s="29"/>
      <c r="E48" s="6"/>
      <c r="F48" s="66">
        <v>22</v>
      </c>
      <c r="G48" s="66"/>
      <c r="H48" s="66"/>
      <c r="I48" s="34"/>
      <c r="J48" s="34"/>
      <c r="K48" s="65">
        <v>18</v>
      </c>
      <c r="L48" s="65"/>
      <c r="M48" s="65"/>
      <c r="N48" s="34"/>
      <c r="O48" s="34"/>
      <c r="P48" s="65">
        <v>18.8</v>
      </c>
      <c r="Q48" s="65"/>
      <c r="R48" s="65"/>
      <c r="S48" s="34"/>
      <c r="T48" s="34"/>
      <c r="U48" s="65">
        <v>25.6</v>
      </c>
      <c r="V48" s="65"/>
      <c r="W48" s="65"/>
      <c r="X48" s="34"/>
      <c r="Y48" s="34"/>
      <c r="Z48" s="65">
        <v>19.9</v>
      </c>
      <c r="AA48" s="65"/>
      <c r="AB48" s="65"/>
      <c r="AC48" s="34"/>
      <c r="AD48" s="34"/>
      <c r="AE48" s="65">
        <v>10.5</v>
      </c>
      <c r="AF48" s="65"/>
      <c r="AG48" s="65"/>
      <c r="AH48" s="34"/>
      <c r="AI48" s="34"/>
      <c r="AJ48" s="65">
        <v>22.4</v>
      </c>
      <c r="AK48" s="65"/>
      <c r="AL48" s="65"/>
      <c r="AM48" s="6"/>
      <c r="AN48" s="6"/>
      <c r="AO48" s="6"/>
      <c r="AP48" s="7"/>
    </row>
    <row r="49" spans="1:42" ht="13.5">
      <c r="A49" s="1"/>
      <c r="B49" s="6"/>
      <c r="C49" s="35" t="str">
        <f>+" "&amp;6</f>
        <v> 6</v>
      </c>
      <c r="D49" s="29"/>
      <c r="E49" s="6"/>
      <c r="F49" s="66">
        <v>15</v>
      </c>
      <c r="G49" s="66"/>
      <c r="H49" s="66"/>
      <c r="I49" s="34"/>
      <c r="J49" s="34"/>
      <c r="K49" s="65">
        <v>20</v>
      </c>
      <c r="L49" s="65"/>
      <c r="M49" s="65"/>
      <c r="N49" s="34"/>
      <c r="O49" s="34"/>
      <c r="P49" s="65">
        <v>21.6</v>
      </c>
      <c r="Q49" s="65"/>
      <c r="R49" s="65"/>
      <c r="S49" s="34"/>
      <c r="T49" s="34"/>
      <c r="U49" s="65">
        <v>28.8</v>
      </c>
      <c r="V49" s="65"/>
      <c r="W49" s="65"/>
      <c r="X49" s="34"/>
      <c r="Y49" s="34"/>
      <c r="Z49" s="65">
        <v>14.3</v>
      </c>
      <c r="AA49" s="65"/>
      <c r="AB49" s="65"/>
      <c r="AC49" s="34"/>
      <c r="AD49" s="34"/>
      <c r="AE49" s="65">
        <v>14.3</v>
      </c>
      <c r="AF49" s="65"/>
      <c r="AG49" s="65"/>
      <c r="AH49" s="34"/>
      <c r="AI49" s="34"/>
      <c r="AJ49" s="65">
        <v>16.5</v>
      </c>
      <c r="AK49" s="65"/>
      <c r="AL49" s="65"/>
      <c r="AM49" s="6"/>
      <c r="AN49" s="6"/>
      <c r="AO49" s="6"/>
      <c r="AP49" s="7"/>
    </row>
    <row r="50" spans="1:42" ht="13.5">
      <c r="A50" s="1"/>
      <c r="B50" s="6"/>
      <c r="C50" s="35" t="str">
        <f>+" "&amp;7</f>
        <v> 7</v>
      </c>
      <c r="D50" s="29"/>
      <c r="E50" s="6"/>
      <c r="F50" s="66">
        <v>20.5</v>
      </c>
      <c r="G50" s="66"/>
      <c r="H50" s="66"/>
      <c r="I50" s="34"/>
      <c r="J50" s="34"/>
      <c r="K50" s="65">
        <v>22</v>
      </c>
      <c r="L50" s="65"/>
      <c r="M50" s="65"/>
      <c r="N50" s="34"/>
      <c r="O50" s="34"/>
      <c r="P50" s="65">
        <v>13</v>
      </c>
      <c r="Q50" s="65"/>
      <c r="R50" s="65"/>
      <c r="S50" s="34"/>
      <c r="T50" s="34"/>
      <c r="U50" s="65">
        <v>25.6</v>
      </c>
      <c r="V50" s="65"/>
      <c r="W50" s="65"/>
      <c r="X50" s="34"/>
      <c r="Y50" s="34"/>
      <c r="Z50" s="65">
        <v>14.6</v>
      </c>
      <c r="AA50" s="65"/>
      <c r="AB50" s="65"/>
      <c r="AC50" s="34"/>
      <c r="AD50" s="34"/>
      <c r="AE50" s="65">
        <v>28.8</v>
      </c>
      <c r="AF50" s="65"/>
      <c r="AG50" s="65"/>
      <c r="AH50" s="34"/>
      <c r="AI50" s="34"/>
      <c r="AJ50" s="65">
        <v>18.2</v>
      </c>
      <c r="AK50" s="65"/>
      <c r="AL50" s="65"/>
      <c r="AM50" s="6"/>
      <c r="AN50" s="6"/>
      <c r="AO50" s="6"/>
      <c r="AP50" s="7"/>
    </row>
    <row r="51" spans="1:42" ht="13.5">
      <c r="A51" s="1"/>
      <c r="B51" s="6"/>
      <c r="C51" s="35" t="str">
        <f>+" "&amp;8</f>
        <v> 8</v>
      </c>
      <c r="D51" s="29"/>
      <c r="E51" s="6"/>
      <c r="F51" s="66">
        <v>19</v>
      </c>
      <c r="G51" s="66"/>
      <c r="H51" s="66"/>
      <c r="I51" s="34"/>
      <c r="J51" s="34"/>
      <c r="K51" s="65">
        <v>21</v>
      </c>
      <c r="L51" s="65"/>
      <c r="M51" s="65"/>
      <c r="N51" s="34"/>
      <c r="O51" s="34"/>
      <c r="P51" s="65">
        <v>28.1</v>
      </c>
      <c r="Q51" s="65"/>
      <c r="R51" s="65"/>
      <c r="S51" s="34"/>
      <c r="T51" s="34"/>
      <c r="U51" s="65">
        <v>25.6</v>
      </c>
      <c r="V51" s="65"/>
      <c r="W51" s="65"/>
      <c r="X51" s="34"/>
      <c r="Y51" s="34"/>
      <c r="Z51" s="65">
        <v>21</v>
      </c>
      <c r="AA51" s="65"/>
      <c r="AB51" s="65"/>
      <c r="AC51" s="34"/>
      <c r="AD51" s="34"/>
      <c r="AE51" s="65">
        <v>14</v>
      </c>
      <c r="AF51" s="65"/>
      <c r="AG51" s="65"/>
      <c r="AH51" s="34"/>
      <c r="AI51" s="34"/>
      <c r="AJ51" s="65">
        <v>19.2</v>
      </c>
      <c r="AK51" s="65"/>
      <c r="AL51" s="65"/>
      <c r="AM51" s="6"/>
      <c r="AN51" s="6"/>
      <c r="AO51" s="6"/>
      <c r="AP51" s="7"/>
    </row>
    <row r="52" spans="1:42" ht="13.5">
      <c r="A52" s="1"/>
      <c r="B52" s="6"/>
      <c r="C52" s="35" t="str">
        <f>+" "&amp;9</f>
        <v> 9</v>
      </c>
      <c r="D52" s="29"/>
      <c r="E52" s="6"/>
      <c r="F52" s="66">
        <v>21</v>
      </c>
      <c r="G52" s="66"/>
      <c r="H52" s="66"/>
      <c r="I52" s="34"/>
      <c r="J52" s="34"/>
      <c r="K52" s="65">
        <v>15</v>
      </c>
      <c r="L52" s="65"/>
      <c r="M52" s="65"/>
      <c r="N52" s="34"/>
      <c r="O52" s="34"/>
      <c r="P52" s="65">
        <v>20.4</v>
      </c>
      <c r="Q52" s="65"/>
      <c r="R52" s="65"/>
      <c r="S52" s="34"/>
      <c r="T52" s="34"/>
      <c r="U52" s="65">
        <v>33.1</v>
      </c>
      <c r="V52" s="65"/>
      <c r="W52" s="65"/>
      <c r="X52" s="34"/>
      <c r="Y52" s="34"/>
      <c r="Z52" s="65">
        <v>24.9</v>
      </c>
      <c r="AA52" s="65"/>
      <c r="AB52" s="65"/>
      <c r="AC52" s="34"/>
      <c r="AD52" s="34"/>
      <c r="AE52" s="65">
        <v>14.7</v>
      </c>
      <c r="AF52" s="65"/>
      <c r="AG52" s="65"/>
      <c r="AH52" s="34"/>
      <c r="AI52" s="34"/>
      <c r="AJ52" s="65">
        <v>29.7</v>
      </c>
      <c r="AK52" s="65"/>
      <c r="AL52" s="65"/>
      <c r="AM52" s="6"/>
      <c r="AN52" s="6"/>
      <c r="AO52" s="6"/>
      <c r="AP52" s="7"/>
    </row>
    <row r="53" spans="1:42" ht="13.5">
      <c r="A53" s="1"/>
      <c r="B53" s="6"/>
      <c r="C53" s="35" t="str">
        <f>+""&amp;10</f>
        <v>10</v>
      </c>
      <c r="D53" s="29"/>
      <c r="E53" s="6"/>
      <c r="F53" s="66">
        <v>15.5</v>
      </c>
      <c r="G53" s="66"/>
      <c r="H53" s="66"/>
      <c r="I53" s="34"/>
      <c r="J53" s="34"/>
      <c r="K53" s="65">
        <v>25</v>
      </c>
      <c r="L53" s="65"/>
      <c r="M53" s="65"/>
      <c r="N53" s="34"/>
      <c r="O53" s="34"/>
      <c r="P53" s="65">
        <v>16.6</v>
      </c>
      <c r="Q53" s="65"/>
      <c r="R53" s="65"/>
      <c r="S53" s="34"/>
      <c r="T53" s="34"/>
      <c r="U53" s="65">
        <v>28.4</v>
      </c>
      <c r="V53" s="65"/>
      <c r="W53" s="65"/>
      <c r="X53" s="34"/>
      <c r="Y53" s="34"/>
      <c r="Z53" s="65">
        <v>12.4</v>
      </c>
      <c r="AA53" s="65"/>
      <c r="AB53" s="65"/>
      <c r="AC53" s="34"/>
      <c r="AD53" s="34"/>
      <c r="AE53" s="65">
        <v>21.9</v>
      </c>
      <c r="AF53" s="65"/>
      <c r="AG53" s="65"/>
      <c r="AH53" s="34"/>
      <c r="AI53" s="34"/>
      <c r="AJ53" s="65">
        <v>22.8</v>
      </c>
      <c r="AK53" s="65"/>
      <c r="AL53" s="65"/>
      <c r="AM53" s="6"/>
      <c r="AN53" s="6"/>
      <c r="AO53" s="6"/>
      <c r="AP53" s="7"/>
    </row>
    <row r="54" spans="1:42" ht="13.5">
      <c r="A54" s="1"/>
      <c r="B54" s="6"/>
      <c r="C54" s="35" t="str">
        <f>+""&amp;11</f>
        <v>11</v>
      </c>
      <c r="D54" s="29"/>
      <c r="E54" s="6"/>
      <c r="F54" s="66">
        <v>18</v>
      </c>
      <c r="G54" s="66"/>
      <c r="H54" s="66"/>
      <c r="I54" s="34"/>
      <c r="J54" s="34"/>
      <c r="K54" s="65">
        <v>17</v>
      </c>
      <c r="L54" s="65"/>
      <c r="M54" s="65"/>
      <c r="N54" s="34"/>
      <c r="O54" s="34"/>
      <c r="P54" s="65">
        <v>16.2</v>
      </c>
      <c r="Q54" s="65"/>
      <c r="R54" s="65"/>
      <c r="S54" s="34"/>
      <c r="T54" s="34"/>
      <c r="U54" s="65">
        <v>27.5</v>
      </c>
      <c r="V54" s="65"/>
      <c r="W54" s="65"/>
      <c r="X54" s="34"/>
      <c r="Y54" s="34"/>
      <c r="Z54" s="65">
        <v>14.8</v>
      </c>
      <c r="AA54" s="65"/>
      <c r="AB54" s="65"/>
      <c r="AC54" s="34"/>
      <c r="AD54" s="34"/>
      <c r="AE54" s="65">
        <v>25</v>
      </c>
      <c r="AF54" s="65"/>
      <c r="AG54" s="65"/>
      <c r="AH54" s="34"/>
      <c r="AI54" s="34"/>
      <c r="AJ54" s="65">
        <v>15.5</v>
      </c>
      <c r="AK54" s="65"/>
      <c r="AL54" s="65"/>
      <c r="AM54" s="6"/>
      <c r="AN54" s="6"/>
      <c r="AO54" s="6"/>
      <c r="AP54" s="7"/>
    </row>
    <row r="55" spans="1:42" ht="13.5">
      <c r="A55" s="1"/>
      <c r="B55" s="6"/>
      <c r="C55" s="35" t="str">
        <f>+""&amp;12</f>
        <v>12</v>
      </c>
      <c r="D55" s="29"/>
      <c r="E55" s="6"/>
      <c r="F55" s="66">
        <v>20.5</v>
      </c>
      <c r="G55" s="66"/>
      <c r="H55" s="66"/>
      <c r="I55" s="34"/>
      <c r="J55" s="34"/>
      <c r="K55" s="65">
        <v>22.5</v>
      </c>
      <c r="L55" s="65"/>
      <c r="M55" s="65"/>
      <c r="N55" s="34"/>
      <c r="O55" s="34"/>
      <c r="P55" s="65">
        <v>19</v>
      </c>
      <c r="Q55" s="65"/>
      <c r="R55" s="65"/>
      <c r="S55" s="34"/>
      <c r="T55" s="34"/>
      <c r="U55" s="65">
        <v>28.1</v>
      </c>
      <c r="V55" s="65"/>
      <c r="W55" s="65"/>
      <c r="X55" s="34"/>
      <c r="Y55" s="34"/>
      <c r="Z55" s="65">
        <v>21.3</v>
      </c>
      <c r="AA55" s="65"/>
      <c r="AB55" s="65"/>
      <c r="AC55" s="34"/>
      <c r="AD55" s="34"/>
      <c r="AE55" s="65">
        <v>15.4</v>
      </c>
      <c r="AF55" s="65"/>
      <c r="AG55" s="65"/>
      <c r="AH55" s="34"/>
      <c r="AI55" s="34"/>
      <c r="AJ55" s="65">
        <v>16.8</v>
      </c>
      <c r="AK55" s="65"/>
      <c r="AL55" s="65"/>
      <c r="AM55" s="6"/>
      <c r="AN55" s="6"/>
      <c r="AO55" s="6"/>
      <c r="AP55" s="7"/>
    </row>
    <row r="56" spans="1:42" ht="13.5">
      <c r="A56" s="1"/>
      <c r="B56" s="9"/>
      <c r="C56" s="9"/>
      <c r="D56" s="3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6"/>
      <c r="AO56" s="6"/>
      <c r="AP56" s="7"/>
    </row>
    <row r="57" spans="1:42" ht="13.5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</row>
    <row r="58" spans="2:42" ht="13.5">
      <c r="B58" s="7"/>
      <c r="C58" s="50" t="s">
        <v>39</v>
      </c>
      <c r="D58" s="50"/>
      <c r="E58" s="50"/>
      <c r="F58" s="50"/>
      <c r="G58" s="50"/>
      <c r="H58" s="50"/>
      <c r="I58" s="50"/>
      <c r="J58" s="50"/>
      <c r="K58" s="50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</sheetData>
  <mergeCells count="180">
    <mergeCell ref="F12:H12"/>
    <mergeCell ref="Q22:T22"/>
    <mergeCell ref="B12:D12"/>
    <mergeCell ref="K13:M13"/>
    <mergeCell ref="B15:D15"/>
    <mergeCell ref="I22:L22"/>
    <mergeCell ref="E20:AA21"/>
    <mergeCell ref="Z13:AB13"/>
    <mergeCell ref="P12:R12"/>
    <mergeCell ref="M22:P22"/>
    <mergeCell ref="AE1:AO1"/>
    <mergeCell ref="O16:S16"/>
    <mergeCell ref="U7:Z7"/>
    <mergeCell ref="U11:W11"/>
    <mergeCell ref="U12:W12"/>
    <mergeCell ref="U13:W13"/>
    <mergeCell ref="J5:AE5"/>
    <mergeCell ref="O15:S15"/>
    <mergeCell ref="K11:M11"/>
    <mergeCell ref="K12:M12"/>
    <mergeCell ref="AE7:AO7"/>
    <mergeCell ref="P11:R11"/>
    <mergeCell ref="P13:R13"/>
    <mergeCell ref="AJ11:AL11"/>
    <mergeCell ref="AJ13:AL13"/>
    <mergeCell ref="Z12:AB12"/>
    <mergeCell ref="AE11:AG11"/>
    <mergeCell ref="AE13:AG13"/>
    <mergeCell ref="Z11:AB11"/>
    <mergeCell ref="E9:AM10"/>
    <mergeCell ref="B16:D16"/>
    <mergeCell ref="E15:I15"/>
    <mergeCell ref="E16:I16"/>
    <mergeCell ref="J15:N15"/>
    <mergeCell ref="J16:N16"/>
    <mergeCell ref="B22:D22"/>
    <mergeCell ref="E22:H22"/>
    <mergeCell ref="U24:W24"/>
    <mergeCell ref="I23:L23"/>
    <mergeCell ref="M24:P24"/>
    <mergeCell ref="Q24:T24"/>
    <mergeCell ref="I26:L26"/>
    <mergeCell ref="B27:D27"/>
    <mergeCell ref="I24:L24"/>
    <mergeCell ref="B26:D26"/>
    <mergeCell ref="E26:H26"/>
    <mergeCell ref="E27:H27"/>
    <mergeCell ref="I27:L27"/>
    <mergeCell ref="E24:H24"/>
    <mergeCell ref="M26:P26"/>
    <mergeCell ref="M27:P27"/>
    <mergeCell ref="B34:F34"/>
    <mergeCell ref="C30:M30"/>
    <mergeCell ref="C31:AN31"/>
    <mergeCell ref="Q26:T26"/>
    <mergeCell ref="Q27:T27"/>
    <mergeCell ref="U26:W26"/>
    <mergeCell ref="U27:W27"/>
    <mergeCell ref="AJ26:AM26"/>
    <mergeCell ref="B41:D41"/>
    <mergeCell ref="E41:I41"/>
    <mergeCell ref="J36:AE36"/>
    <mergeCell ref="D32:X32"/>
    <mergeCell ref="K41:M41"/>
    <mergeCell ref="AE47:AG47"/>
    <mergeCell ref="AJ47:AL47"/>
    <mergeCell ref="AJ41:AL41"/>
    <mergeCell ref="AE45:AG45"/>
    <mergeCell ref="AJ45:AL45"/>
    <mergeCell ref="AE41:AG41"/>
    <mergeCell ref="AE44:AG44"/>
    <mergeCell ref="AJ44:AL44"/>
    <mergeCell ref="AE46:AG46"/>
    <mergeCell ref="AJ46:AL46"/>
    <mergeCell ref="Z44:AB44"/>
    <mergeCell ref="P41:R41"/>
    <mergeCell ref="U41:W41"/>
    <mergeCell ref="Z41:AB41"/>
    <mergeCell ref="P44:R44"/>
    <mergeCell ref="U44:W44"/>
    <mergeCell ref="F44:H44"/>
    <mergeCell ref="K44:M44"/>
    <mergeCell ref="K45:M45"/>
    <mergeCell ref="F45:H45"/>
    <mergeCell ref="F46:H46"/>
    <mergeCell ref="K46:M46"/>
    <mergeCell ref="P46:R46"/>
    <mergeCell ref="F48:H48"/>
    <mergeCell ref="F47:H47"/>
    <mergeCell ref="K47:M47"/>
    <mergeCell ref="P47:R47"/>
    <mergeCell ref="P45:R45"/>
    <mergeCell ref="Z48:AB48"/>
    <mergeCell ref="Z45:AB45"/>
    <mergeCell ref="U47:W47"/>
    <mergeCell ref="Z47:AB47"/>
    <mergeCell ref="Z46:AB46"/>
    <mergeCell ref="U46:W46"/>
    <mergeCell ref="U45:W45"/>
    <mergeCell ref="P48:R48"/>
    <mergeCell ref="U48:W48"/>
    <mergeCell ref="AE48:AG48"/>
    <mergeCell ref="AJ48:AL48"/>
    <mergeCell ref="F49:H49"/>
    <mergeCell ref="K49:M49"/>
    <mergeCell ref="P49:R49"/>
    <mergeCell ref="U49:W49"/>
    <mergeCell ref="Z49:AB49"/>
    <mergeCell ref="AE49:AG49"/>
    <mergeCell ref="AJ49:AL49"/>
    <mergeCell ref="K48:M48"/>
    <mergeCell ref="F50:H50"/>
    <mergeCell ref="K50:M50"/>
    <mergeCell ref="P50:R50"/>
    <mergeCell ref="U50:W50"/>
    <mergeCell ref="Z50:AB50"/>
    <mergeCell ref="AE50:AG50"/>
    <mergeCell ref="AE51:AG51"/>
    <mergeCell ref="AJ50:AL50"/>
    <mergeCell ref="AJ51:AL51"/>
    <mergeCell ref="Z51:AB51"/>
    <mergeCell ref="F51:H51"/>
    <mergeCell ref="K51:M51"/>
    <mergeCell ref="P51:R51"/>
    <mergeCell ref="U51:W51"/>
    <mergeCell ref="Z52:AB52"/>
    <mergeCell ref="AE52:AG52"/>
    <mergeCell ref="AJ52:AL52"/>
    <mergeCell ref="F53:H53"/>
    <mergeCell ref="K53:M53"/>
    <mergeCell ref="Z53:AB53"/>
    <mergeCell ref="AE53:AG53"/>
    <mergeCell ref="AJ53:AL53"/>
    <mergeCell ref="F52:H52"/>
    <mergeCell ref="K52:M52"/>
    <mergeCell ref="AJ54:AL54"/>
    <mergeCell ref="AJ55:AL55"/>
    <mergeCell ref="K55:M55"/>
    <mergeCell ref="P55:R55"/>
    <mergeCell ref="Z54:AB54"/>
    <mergeCell ref="Z55:AB55"/>
    <mergeCell ref="AE54:AG54"/>
    <mergeCell ref="AE55:AG55"/>
    <mergeCell ref="K54:M54"/>
    <mergeCell ref="P54:R54"/>
    <mergeCell ref="C58:K58"/>
    <mergeCell ref="U55:W55"/>
    <mergeCell ref="F54:H54"/>
    <mergeCell ref="F55:H55"/>
    <mergeCell ref="U54:W54"/>
    <mergeCell ref="P53:R53"/>
    <mergeCell ref="U53:W53"/>
    <mergeCell ref="P52:R52"/>
    <mergeCell ref="U52:W52"/>
    <mergeCell ref="U15:W15"/>
    <mergeCell ref="U22:W22"/>
    <mergeCell ref="AB23:AE23"/>
    <mergeCell ref="AF22:AI22"/>
    <mergeCell ref="AF23:AI23"/>
    <mergeCell ref="AE15:AG15"/>
    <mergeCell ref="AE16:AG16"/>
    <mergeCell ref="X22:AA22"/>
    <mergeCell ref="U16:W16"/>
    <mergeCell ref="AB20:AM21"/>
    <mergeCell ref="AJ24:AM24"/>
    <mergeCell ref="X24:AA24"/>
    <mergeCell ref="Z15:AB15"/>
    <mergeCell ref="Z16:AB16"/>
    <mergeCell ref="X23:AA23"/>
    <mergeCell ref="AF24:AI24"/>
    <mergeCell ref="AJ15:AL15"/>
    <mergeCell ref="AJ16:AL16"/>
    <mergeCell ref="AJ22:AM22"/>
    <mergeCell ref="X27:AA27"/>
    <mergeCell ref="AJ27:AM27"/>
    <mergeCell ref="AB26:AE26"/>
    <mergeCell ref="AB27:AE27"/>
    <mergeCell ref="AF26:AI26"/>
    <mergeCell ref="AF27:AI27"/>
    <mergeCell ref="X26:AA2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2008-04-01T02:28:27Z</dcterms:modified>
  <cp:category/>
  <cp:version/>
  <cp:contentType/>
  <cp:contentStatus/>
</cp:coreProperties>
</file>