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34表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<sst xmlns="http://schemas.openxmlformats.org/spreadsheetml/2006/main" count="73" uniqueCount="37">
  <si>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単位　：　評価地積　・　評価床面積㎡、金額千円</t>
  </si>
  <si>
    <t>平成１4年度</t>
  </si>
  <si>
    <t>区分</t>
  </si>
  <si>
    <t>筆数</t>
  </si>
  <si>
    <t>評価地積</t>
  </si>
  <si>
    <t>筆数</t>
  </si>
  <si>
    <t>評価地積</t>
  </si>
  <si>
    <t>棟数</t>
  </si>
  <si>
    <t>評価額</t>
  </si>
  <si>
    <t>棟数</t>
  </si>
  <si>
    <t>評価額</t>
  </si>
  <si>
    <t>義務者数</t>
  </si>
  <si>
    <t>評価床面積</t>
  </si>
  <si>
    <t>義務者数</t>
  </si>
  <si>
    <t>評価床面積</t>
  </si>
  <si>
    <t>土地</t>
  </si>
  <si>
    <t>田</t>
  </si>
  <si>
    <t>畑</t>
  </si>
  <si>
    <t>宅地</t>
  </si>
  <si>
    <t>山林</t>
  </si>
  <si>
    <t>その他</t>
  </si>
  <si>
    <t>家屋</t>
  </si>
  <si>
    <t>木造</t>
  </si>
  <si>
    <t>専用住宅</t>
  </si>
  <si>
    <t>併用住宅</t>
  </si>
  <si>
    <t>非木造</t>
  </si>
  <si>
    <t>住宅　・　アパート</t>
  </si>
  <si>
    <t>償却資産</t>
  </si>
  <si>
    <t>市長決定分（個人）</t>
  </si>
  <si>
    <t>－</t>
  </si>
  <si>
    <t>市長決定分（法人）</t>
  </si>
  <si>
    <t>大臣配分</t>
  </si>
  <si>
    <t>資料　：　企画部課税課</t>
  </si>
  <si>
    <t>-</t>
  </si>
  <si>
    <t>-</t>
  </si>
  <si>
    <t>-</t>
  </si>
  <si>
    <t>第３４表　　　土地　・　家屋・　償却資産の状況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</si>
</sst>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distributed"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1" fillId="0" borderId="0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0" fontId="0" fillId="0" borderId="12" xfId="0" applyBorder="1" applyAlignment="1">
      <alignment/>
    </xf>
    <xf numFmtId="0" fontId="21" fillId="0" borderId="0" xfId="0" applyFont="1" applyBorder="1" applyAlignment="1">
      <alignment horizontal="distributed"/>
    </xf>
    <xf numFmtId="0" fontId="21" fillId="0" borderId="0" xfId="0" applyFont="1" applyAlignment="1">
      <alignment horizontal="distributed"/>
    </xf>
    <xf numFmtId="0" fontId="21" fillId="0" borderId="12" xfId="0" applyFont="1" applyBorder="1" applyAlignment="1">
      <alignment horizontal="distributed"/>
    </xf>
    <xf numFmtId="0" fontId="21" fillId="0" borderId="0" xfId="0" applyFont="1" applyBorder="1" applyAlignment="1">
      <alignment horizontal="distributed"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21" fillId="0" borderId="16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distributed"/>
    </xf>
    <xf numFmtId="0" fontId="24" fillId="0" borderId="0" xfId="0" applyFont="1" applyAlignment="1">
      <alignment/>
    </xf>
    <xf numFmtId="0" fontId="23" fillId="0" borderId="12" xfId="0" applyFont="1" applyBorder="1" applyAlignment="1">
      <alignment/>
    </xf>
    <xf numFmtId="3" fontId="24" fillId="0" borderId="0" xfId="0" applyNumberFormat="1" applyFont="1" applyAlignment="1">
      <alignment/>
    </xf>
    <xf numFmtId="38" fontId="24" fillId="0" borderId="0" xfId="49" applyFont="1" applyFill="1" applyBorder="1" applyAlignment="1">
      <alignment/>
    </xf>
    <xf numFmtId="38" fontId="21" fillId="0" borderId="0" xfId="49" applyFont="1" applyFill="1" applyBorder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horizontal="distributed"/>
    </xf>
    <xf numFmtId="3" fontId="21" fillId="0" borderId="0" xfId="0" applyNumberFormat="1" applyFont="1" applyFill="1" applyAlignment="1">
      <alignment/>
    </xf>
    <xf numFmtId="38" fontId="24" fillId="0" borderId="0" xfId="49" applyFont="1" applyAlignment="1">
      <alignment/>
    </xf>
    <xf numFmtId="38" fontId="24" fillId="0" borderId="0" xfId="49" applyFont="1" applyAlignment="1">
      <alignment horizontal="right"/>
    </xf>
    <xf numFmtId="38" fontId="24" fillId="0" borderId="0" xfId="49" applyFont="1" applyFill="1" applyBorder="1" applyAlignment="1">
      <alignment horizontal="right"/>
    </xf>
    <xf numFmtId="38" fontId="21" fillId="0" borderId="0" xfId="49" applyFont="1" applyFill="1" applyBorder="1" applyAlignment="1">
      <alignment horizontal="right"/>
    </xf>
    <xf numFmtId="0" fontId="21" fillId="0" borderId="10" xfId="0" applyFont="1" applyBorder="1" applyAlignment="1">
      <alignment horizontal="right"/>
    </xf>
    <xf numFmtId="38" fontId="21" fillId="0" borderId="10" xfId="49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I15">
      <pane xSplit="14940" topLeftCell="S9" activePane="topLeft" state="split"/>
      <selection pane="topLeft" activeCell="J17" sqref="J17"/>
      <selection pane="topRight" activeCell="Y16" sqref="Y16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.375" style="0" customWidth="1"/>
    <col min="4" max="4" width="2.875" style="0" customWidth="1"/>
    <col min="5" max="6" width="5.625" style="0" customWidth="1"/>
    <col min="7" max="8" width="2.875" style="0" customWidth="1"/>
    <col min="9" max="9" width="8.625" style="0" customWidth="1"/>
    <col min="10" max="10" width="10.625" style="0" customWidth="1"/>
    <col min="11" max="11" width="12.625" style="0" customWidth="1"/>
    <col min="12" max="12" width="8.625" style="0" customWidth="1"/>
    <col min="13" max="13" width="10.625" style="0" customWidth="1"/>
    <col min="14" max="14" width="12.375" style="0" customWidth="1"/>
    <col min="15" max="15" width="8.625" style="0" customWidth="1"/>
    <col min="16" max="16" width="10.625" style="0" customWidth="1"/>
    <col min="17" max="17" width="12.375" style="0" customWidth="1"/>
    <col min="18" max="18" width="8.625" style="0" customWidth="1"/>
    <col min="19" max="19" width="10.625" style="0" customWidth="1"/>
    <col min="20" max="20" width="12.375" style="0" customWidth="1"/>
    <col min="21" max="21" width="8.625" style="0" customWidth="1"/>
    <col min="22" max="22" width="10.625" style="0" customWidth="1"/>
    <col min="23" max="23" width="12.375" style="0" customWidth="1"/>
  </cols>
  <sheetData>
    <row r="1" spans="1:23" ht="13.5">
      <c r="A1" s="1"/>
      <c r="B1" s="1"/>
      <c r="C1" s="1"/>
      <c r="D1" s="1"/>
      <c r="E1" s="1"/>
      <c r="F1" s="1"/>
      <c r="V1" s="2"/>
      <c r="W1" s="2"/>
    </row>
    <row r="5" spans="12:17" ht="14.25">
      <c r="L5" s="3" t="s">
        <v>36</v>
      </c>
      <c r="M5" s="3"/>
      <c r="N5" s="3"/>
      <c r="O5" s="3"/>
      <c r="P5" s="3"/>
      <c r="Q5" s="3"/>
    </row>
    <row r="9" spans="2:23" ht="13.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ht="13.5">
      <c r="B10" s="5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2:23" ht="15.75" customHeight="1">
      <c r="B11" s="4"/>
      <c r="C11" s="7"/>
      <c r="D11" s="7"/>
      <c r="E11" s="7"/>
      <c r="F11" s="7"/>
      <c r="G11" s="7"/>
      <c r="H11" s="8"/>
      <c r="I11" s="7"/>
      <c r="J11" s="7"/>
      <c r="K11" s="9"/>
      <c r="L11" s="7"/>
      <c r="M11" s="7"/>
      <c r="N11" s="7"/>
      <c r="O11" s="43"/>
      <c r="P11" s="7"/>
      <c r="Q11" s="9"/>
      <c r="R11" s="7"/>
      <c r="S11" s="7"/>
      <c r="T11" s="9"/>
      <c r="U11" s="7"/>
      <c r="V11" s="7"/>
      <c r="W11" s="7"/>
    </row>
    <row r="12" spans="2:23" ht="15.75" customHeight="1">
      <c r="B12" s="4"/>
      <c r="C12" s="7"/>
      <c r="D12" s="7"/>
      <c r="E12" s="7"/>
      <c r="F12" s="7"/>
      <c r="G12" s="7"/>
      <c r="H12" s="10"/>
      <c r="I12" s="11" t="s">
        <v>1</v>
      </c>
      <c r="J12" s="12"/>
      <c r="K12" s="13"/>
      <c r="L12" s="7"/>
      <c r="M12" s="14" t="str">
        <f>+WIDECHAR(15)</f>
        <v>１５</v>
      </c>
      <c r="N12" s="7"/>
      <c r="O12" s="44"/>
      <c r="P12" s="14" t="str">
        <f>+WIDECHAR(16)</f>
        <v>１６</v>
      </c>
      <c r="Q12" s="15"/>
      <c r="R12" s="7"/>
      <c r="S12" s="14" t="str">
        <f>+WIDECHAR(17)</f>
        <v>１７</v>
      </c>
      <c r="T12" s="15"/>
      <c r="U12" s="7"/>
      <c r="V12" s="14" t="str">
        <f>+WIDECHAR(18)</f>
        <v>１８</v>
      </c>
      <c r="W12" s="7"/>
    </row>
    <row r="13" spans="2:23" ht="15.75" customHeight="1">
      <c r="B13" s="4"/>
      <c r="C13" s="7"/>
      <c r="D13" s="7"/>
      <c r="E13" s="7"/>
      <c r="F13" s="7"/>
      <c r="G13" s="7"/>
      <c r="H13" s="10"/>
      <c r="I13" s="16"/>
      <c r="J13" s="16"/>
      <c r="K13" s="17"/>
      <c r="L13" s="16"/>
      <c r="M13" s="16"/>
      <c r="N13" s="16"/>
      <c r="O13" s="45"/>
      <c r="P13" s="16"/>
      <c r="Q13" s="17"/>
      <c r="R13" s="16"/>
      <c r="S13" s="16"/>
      <c r="T13" s="17"/>
      <c r="U13" s="16"/>
      <c r="V13" s="16"/>
      <c r="W13" s="16"/>
    </row>
    <row r="14" spans="3:23" ht="15.75" customHeight="1">
      <c r="C14" s="18"/>
      <c r="D14" s="18"/>
      <c r="E14" s="18"/>
      <c r="F14" s="18"/>
      <c r="G14" s="18"/>
      <c r="H14" s="10"/>
      <c r="I14" s="9"/>
      <c r="J14" s="19"/>
      <c r="K14" s="15"/>
      <c r="L14" s="19"/>
      <c r="M14" s="19"/>
      <c r="N14" s="18"/>
      <c r="O14" s="19"/>
      <c r="P14" s="19"/>
      <c r="Q14" s="18"/>
      <c r="R14" s="19"/>
      <c r="S14" s="19"/>
      <c r="T14" s="18"/>
      <c r="U14" s="19"/>
      <c r="V14" s="19"/>
      <c r="W14" s="18"/>
    </row>
    <row r="15" spans="3:23" ht="21.75" customHeight="1">
      <c r="C15" s="18"/>
      <c r="D15" s="20" t="s">
        <v>2</v>
      </c>
      <c r="E15" s="20"/>
      <c r="F15" s="20"/>
      <c r="G15" s="18"/>
      <c r="H15" s="10"/>
      <c r="I15" s="21" t="s">
        <v>3</v>
      </c>
      <c r="J15" s="22" t="s">
        <v>4</v>
      </c>
      <c r="K15" s="21"/>
      <c r="L15" s="22" t="s">
        <v>5</v>
      </c>
      <c r="M15" s="22" t="s">
        <v>6</v>
      </c>
      <c r="N15" s="23"/>
      <c r="O15" s="22" t="s">
        <v>5</v>
      </c>
      <c r="P15" s="22" t="s">
        <v>6</v>
      </c>
      <c r="Q15" s="23"/>
      <c r="R15" s="22" t="s">
        <v>5</v>
      </c>
      <c r="S15" s="22" t="s">
        <v>6</v>
      </c>
      <c r="T15" s="23"/>
      <c r="U15" s="22" t="s">
        <v>5</v>
      </c>
      <c r="V15" s="22" t="s">
        <v>6</v>
      </c>
      <c r="W15" s="23"/>
    </row>
    <row r="16" spans="3:23" ht="21.75" customHeight="1">
      <c r="C16" s="18"/>
      <c r="D16" s="18"/>
      <c r="E16" s="18"/>
      <c r="F16" s="18"/>
      <c r="G16" s="18"/>
      <c r="H16" s="10"/>
      <c r="I16" s="21" t="s">
        <v>7</v>
      </c>
      <c r="J16" s="22"/>
      <c r="K16" s="21" t="s">
        <v>8</v>
      </c>
      <c r="L16" s="22" t="s">
        <v>9</v>
      </c>
      <c r="M16" s="22"/>
      <c r="N16" s="23" t="s">
        <v>10</v>
      </c>
      <c r="O16" s="22" t="s">
        <v>9</v>
      </c>
      <c r="P16" s="22"/>
      <c r="Q16" s="23" t="s">
        <v>10</v>
      </c>
      <c r="R16" s="22" t="s">
        <v>9</v>
      </c>
      <c r="S16" s="22"/>
      <c r="T16" s="23" t="s">
        <v>10</v>
      </c>
      <c r="U16" s="22" t="s">
        <v>9</v>
      </c>
      <c r="V16" s="22"/>
      <c r="W16" s="23" t="s">
        <v>10</v>
      </c>
    </row>
    <row r="17" spans="3:23" ht="21.75" customHeight="1">
      <c r="C17" s="18"/>
      <c r="D17" s="18"/>
      <c r="E17" s="18"/>
      <c r="F17" s="18"/>
      <c r="G17" s="18"/>
      <c r="H17" s="10"/>
      <c r="I17" s="21" t="s">
        <v>11</v>
      </c>
      <c r="J17" s="24" t="s">
        <v>12</v>
      </c>
      <c r="K17" s="21"/>
      <c r="L17" s="24" t="s">
        <v>13</v>
      </c>
      <c r="M17" s="24" t="s">
        <v>14</v>
      </c>
      <c r="N17" s="23"/>
      <c r="O17" s="24" t="s">
        <v>13</v>
      </c>
      <c r="P17" s="24" t="s">
        <v>14</v>
      </c>
      <c r="Q17" s="23"/>
      <c r="R17" s="22" t="s">
        <v>13</v>
      </c>
      <c r="S17" s="24" t="s">
        <v>14</v>
      </c>
      <c r="T17" s="23"/>
      <c r="U17" s="24" t="s">
        <v>13</v>
      </c>
      <c r="V17" s="24" t="s">
        <v>14</v>
      </c>
      <c r="W17" s="23"/>
    </row>
    <row r="18" spans="2:23" ht="15.75" customHeight="1">
      <c r="B18" s="6"/>
      <c r="C18" s="16"/>
      <c r="D18" s="16"/>
      <c r="E18" s="16"/>
      <c r="F18" s="16"/>
      <c r="G18" s="16"/>
      <c r="H18" s="25"/>
      <c r="I18" s="17"/>
      <c r="J18" s="26"/>
      <c r="K18" s="17"/>
      <c r="L18" s="26"/>
      <c r="M18" s="26"/>
      <c r="N18" s="16"/>
      <c r="O18" s="26"/>
      <c r="P18" s="26"/>
      <c r="Q18" s="16"/>
      <c r="R18" s="26"/>
      <c r="S18" s="26"/>
      <c r="T18" s="16"/>
      <c r="U18" s="26"/>
      <c r="V18" s="26"/>
      <c r="W18" s="16"/>
    </row>
    <row r="19" spans="3:23" ht="9" customHeight="1">
      <c r="C19" s="18"/>
      <c r="D19" s="18"/>
      <c r="E19" s="18"/>
      <c r="F19" s="18"/>
      <c r="G19" s="18"/>
      <c r="H19" s="10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3:23" s="27" customFormat="1" ht="21.75" customHeight="1">
      <c r="C20" s="28" t="s">
        <v>15</v>
      </c>
      <c r="D20" s="28"/>
      <c r="E20" s="28"/>
      <c r="F20" s="29"/>
      <c r="G20" s="29"/>
      <c r="H20" s="30"/>
      <c r="I20" s="31">
        <f aca="true" t="shared" si="0" ref="I20:N20">SUM(I21:I25)</f>
        <v>28419</v>
      </c>
      <c r="J20" s="31">
        <f t="shared" si="0"/>
        <v>9439858</v>
      </c>
      <c r="K20" s="31">
        <f t="shared" si="0"/>
        <v>777855066</v>
      </c>
      <c r="L20" s="31">
        <f t="shared" si="0"/>
        <v>28663</v>
      </c>
      <c r="M20" s="31">
        <f t="shared" si="0"/>
        <v>9417354</v>
      </c>
      <c r="N20" s="31">
        <f t="shared" si="0"/>
        <v>685191595</v>
      </c>
      <c r="O20" s="31">
        <f aca="true" t="shared" si="1" ref="O20:W20">SUM(O21:O25)</f>
        <v>28984</v>
      </c>
      <c r="P20" s="31">
        <f t="shared" si="1"/>
        <v>9388622</v>
      </c>
      <c r="Q20" s="31">
        <f t="shared" si="1"/>
        <v>640362831</v>
      </c>
      <c r="R20" s="31">
        <f t="shared" si="1"/>
        <v>29133</v>
      </c>
      <c r="S20" s="31">
        <f t="shared" si="1"/>
        <v>9281369</v>
      </c>
      <c r="T20" s="31">
        <f t="shared" si="1"/>
        <v>603320873</v>
      </c>
      <c r="U20" s="32">
        <f t="shared" si="1"/>
        <v>29367</v>
      </c>
      <c r="V20" s="32">
        <f t="shared" si="1"/>
        <v>9278840</v>
      </c>
      <c r="W20" s="32">
        <f t="shared" si="1"/>
        <v>583163891</v>
      </c>
    </row>
    <row r="21" spans="3:23" ht="21.75" customHeight="1">
      <c r="C21" s="18"/>
      <c r="D21" s="18"/>
      <c r="E21" s="18" t="s">
        <v>16</v>
      </c>
      <c r="F21" s="18"/>
      <c r="G21" s="18"/>
      <c r="H21" s="10"/>
      <c r="I21" s="33">
        <v>727</v>
      </c>
      <c r="J21" s="33">
        <v>198399</v>
      </c>
      <c r="K21" s="33">
        <v>3990970</v>
      </c>
      <c r="L21" s="33">
        <v>688</v>
      </c>
      <c r="M21" s="33">
        <v>185179</v>
      </c>
      <c r="N21" s="33">
        <v>3247311</v>
      </c>
      <c r="O21" s="33">
        <v>657</v>
      </c>
      <c r="P21" s="33">
        <v>171204</v>
      </c>
      <c r="Q21" s="33">
        <v>2662591</v>
      </c>
      <c r="R21" s="33">
        <v>586</v>
      </c>
      <c r="S21" s="33">
        <v>152379</v>
      </c>
      <c r="T21" s="33">
        <v>2048564</v>
      </c>
      <c r="U21" s="33">
        <v>551</v>
      </c>
      <c r="V21" s="33">
        <v>145844</v>
      </c>
      <c r="W21" s="33">
        <v>1667581</v>
      </c>
    </row>
    <row r="22" spans="3:23" ht="21.75" customHeight="1">
      <c r="C22" s="18"/>
      <c r="D22" s="18"/>
      <c r="E22" s="18" t="s">
        <v>17</v>
      </c>
      <c r="F22" s="18"/>
      <c r="G22" s="18"/>
      <c r="H22" s="10"/>
      <c r="I22" s="33">
        <v>3623</v>
      </c>
      <c r="J22" s="33">
        <v>1405275</v>
      </c>
      <c r="K22" s="33">
        <v>38835210</v>
      </c>
      <c r="L22" s="33">
        <v>3621</v>
      </c>
      <c r="M22" s="33">
        <v>1393604</v>
      </c>
      <c r="N22" s="33">
        <v>34019255</v>
      </c>
      <c r="O22" s="33">
        <v>3563</v>
      </c>
      <c r="P22" s="33">
        <v>1371497</v>
      </c>
      <c r="Q22" s="33">
        <v>30512577</v>
      </c>
      <c r="R22" s="33">
        <v>3571</v>
      </c>
      <c r="S22" s="33">
        <v>1380565</v>
      </c>
      <c r="T22" s="33">
        <v>25093440</v>
      </c>
      <c r="U22" s="33">
        <v>3558</v>
      </c>
      <c r="V22" s="33">
        <v>1367636</v>
      </c>
      <c r="W22" s="33">
        <v>23257184</v>
      </c>
    </row>
    <row r="23" spans="3:23" ht="21.75" customHeight="1">
      <c r="C23" s="18"/>
      <c r="D23" s="35" t="s">
        <v>18</v>
      </c>
      <c r="E23" s="35"/>
      <c r="F23" s="18"/>
      <c r="G23" s="18"/>
      <c r="H23" s="10"/>
      <c r="I23" s="33">
        <v>18681</v>
      </c>
      <c r="J23" s="33">
        <v>3913687</v>
      </c>
      <c r="K23" s="33">
        <v>573008874</v>
      </c>
      <c r="L23" s="33">
        <v>18992</v>
      </c>
      <c r="M23" s="33">
        <v>3942075</v>
      </c>
      <c r="N23" s="33">
        <v>505004273</v>
      </c>
      <c r="O23" s="33">
        <v>19530</v>
      </c>
      <c r="P23" s="33">
        <v>4008001</v>
      </c>
      <c r="Q23" s="33">
        <v>479468287</v>
      </c>
      <c r="R23" s="33">
        <v>20117</v>
      </c>
      <c r="S23" s="33">
        <v>4102432</v>
      </c>
      <c r="T23" s="33">
        <v>470489522</v>
      </c>
      <c r="U23" s="33">
        <v>20683</v>
      </c>
      <c r="V23" s="33">
        <v>4246797</v>
      </c>
      <c r="W23" s="33">
        <v>469996321</v>
      </c>
    </row>
    <row r="24" spans="3:23" ht="21.75" customHeight="1">
      <c r="C24" s="18"/>
      <c r="D24" s="35" t="s">
        <v>19</v>
      </c>
      <c r="E24" s="35"/>
      <c r="F24" s="18"/>
      <c r="G24" s="18"/>
      <c r="H24" s="10"/>
      <c r="I24" s="33">
        <v>1417</v>
      </c>
      <c r="J24" s="33">
        <v>1239244</v>
      </c>
      <c r="K24" s="33">
        <v>3872608</v>
      </c>
      <c r="L24" s="33">
        <v>1398</v>
      </c>
      <c r="M24" s="33">
        <v>1208509</v>
      </c>
      <c r="N24" s="33">
        <v>3278044</v>
      </c>
      <c r="O24" s="33">
        <v>1401</v>
      </c>
      <c r="P24" s="33">
        <v>1204907</v>
      </c>
      <c r="Q24" s="33">
        <v>3093668</v>
      </c>
      <c r="R24" s="33">
        <v>1386</v>
      </c>
      <c r="S24" s="33">
        <v>1179092</v>
      </c>
      <c r="T24" s="33">
        <v>2970166</v>
      </c>
      <c r="U24" s="33">
        <v>1383</v>
      </c>
      <c r="V24" s="33">
        <v>1178630</v>
      </c>
      <c r="W24" s="33">
        <v>2836592</v>
      </c>
    </row>
    <row r="25" spans="3:23" ht="21.75" customHeight="1">
      <c r="C25" s="18"/>
      <c r="D25" s="35" t="s">
        <v>20</v>
      </c>
      <c r="E25" s="35"/>
      <c r="F25" s="18"/>
      <c r="G25" s="18"/>
      <c r="H25" s="10"/>
      <c r="I25" s="33">
        <v>3971</v>
      </c>
      <c r="J25" s="33">
        <v>2683253</v>
      </c>
      <c r="K25" s="33">
        <v>158147404</v>
      </c>
      <c r="L25" s="33">
        <v>3964</v>
      </c>
      <c r="M25" s="33">
        <v>2687987</v>
      </c>
      <c r="N25" s="33">
        <v>139642712</v>
      </c>
      <c r="O25" s="33">
        <v>3833</v>
      </c>
      <c r="P25" s="33">
        <v>2633013</v>
      </c>
      <c r="Q25" s="33">
        <v>124625708</v>
      </c>
      <c r="R25" s="33">
        <v>3473</v>
      </c>
      <c r="S25" s="33">
        <v>2466901</v>
      </c>
      <c r="T25" s="33">
        <v>102719181</v>
      </c>
      <c r="U25" s="33">
        <v>3192</v>
      </c>
      <c r="V25" s="33">
        <v>2339933</v>
      </c>
      <c r="W25" s="33">
        <v>85406213</v>
      </c>
    </row>
    <row r="26" spans="3:23" ht="21.75" customHeight="1">
      <c r="C26" s="18"/>
      <c r="D26" s="18"/>
      <c r="E26" s="18"/>
      <c r="F26" s="18"/>
      <c r="G26" s="18"/>
      <c r="H26" s="10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33"/>
      <c r="V26" s="33"/>
      <c r="W26" s="33"/>
    </row>
    <row r="27" spans="3:23" s="27" customFormat="1" ht="21.75" customHeight="1">
      <c r="C27" s="28" t="s">
        <v>21</v>
      </c>
      <c r="D27" s="28"/>
      <c r="E27" s="28"/>
      <c r="F27" s="29"/>
      <c r="G27" s="29"/>
      <c r="H27" s="30"/>
      <c r="I27" s="31">
        <f aca="true" t="shared" si="2" ref="I27:N27">+I28+I32</f>
        <v>13474</v>
      </c>
      <c r="J27" s="31">
        <f t="shared" si="2"/>
        <v>2534898</v>
      </c>
      <c r="K27" s="31">
        <f t="shared" si="2"/>
        <v>135153381</v>
      </c>
      <c r="L27" s="31">
        <f t="shared" si="2"/>
        <v>13678</v>
      </c>
      <c r="M27" s="31">
        <f t="shared" si="2"/>
        <v>2578384</v>
      </c>
      <c r="N27" s="31">
        <f t="shared" si="2"/>
        <v>124998214</v>
      </c>
      <c r="O27" s="31">
        <f aca="true" t="shared" si="3" ref="O27:W27">+O28+O32</f>
        <v>13931</v>
      </c>
      <c r="P27" s="31">
        <f t="shared" si="3"/>
        <v>2698721</v>
      </c>
      <c r="Q27" s="31">
        <f t="shared" si="3"/>
        <v>137384791</v>
      </c>
      <c r="R27" s="31">
        <f t="shared" si="3"/>
        <v>14388</v>
      </c>
      <c r="S27" s="31">
        <f t="shared" si="3"/>
        <v>2771473</v>
      </c>
      <c r="T27" s="31">
        <f t="shared" si="3"/>
        <v>144917121</v>
      </c>
      <c r="U27" s="32">
        <f t="shared" si="3"/>
        <v>15174</v>
      </c>
      <c r="V27" s="32">
        <f t="shared" si="3"/>
        <v>2860260</v>
      </c>
      <c r="W27" s="32">
        <f t="shared" si="3"/>
        <v>138824076</v>
      </c>
    </row>
    <row r="28" spans="3:23" ht="21.75" customHeight="1">
      <c r="C28" s="18"/>
      <c r="D28" s="35" t="s">
        <v>22</v>
      </c>
      <c r="E28" s="35"/>
      <c r="F28" s="18"/>
      <c r="G28" s="18"/>
      <c r="H28" s="10"/>
      <c r="I28" s="34">
        <f aca="true" t="shared" si="4" ref="I28:N28">SUM(I29:I31)</f>
        <v>10458</v>
      </c>
      <c r="J28" s="34">
        <f t="shared" si="4"/>
        <v>988243</v>
      </c>
      <c r="K28" s="34">
        <f t="shared" si="4"/>
        <v>34693059</v>
      </c>
      <c r="L28" s="34">
        <f t="shared" si="4"/>
        <v>10544</v>
      </c>
      <c r="M28" s="34">
        <f t="shared" si="4"/>
        <v>1005811</v>
      </c>
      <c r="N28" s="34">
        <f t="shared" si="4"/>
        <v>31441137</v>
      </c>
      <c r="O28" s="34">
        <f aca="true" t="shared" si="5" ref="O28:W28">SUM(O29:O31)</f>
        <v>10717</v>
      </c>
      <c r="P28" s="36">
        <f t="shared" si="5"/>
        <v>1033737</v>
      </c>
      <c r="Q28" s="36">
        <f t="shared" si="5"/>
        <v>34086722</v>
      </c>
      <c r="R28" s="33">
        <f t="shared" si="5"/>
        <v>11006</v>
      </c>
      <c r="S28" s="33">
        <f t="shared" si="5"/>
        <v>1072263</v>
      </c>
      <c r="T28" s="33">
        <f t="shared" si="5"/>
        <v>37643296</v>
      </c>
      <c r="U28" s="33">
        <f t="shared" si="5"/>
        <v>11654</v>
      </c>
      <c r="V28" s="33">
        <f t="shared" si="5"/>
        <v>1101729</v>
      </c>
      <c r="W28" s="33">
        <f t="shared" si="5"/>
        <v>35477663</v>
      </c>
    </row>
    <row r="29" spans="3:23" ht="21.75" customHeight="1">
      <c r="C29" s="18"/>
      <c r="D29" s="18"/>
      <c r="E29" s="35" t="s">
        <v>23</v>
      </c>
      <c r="F29" s="35"/>
      <c r="G29" s="18"/>
      <c r="H29" s="10"/>
      <c r="I29" s="33">
        <v>7660</v>
      </c>
      <c r="J29" s="33">
        <v>719913</v>
      </c>
      <c r="K29" s="33">
        <v>27712312</v>
      </c>
      <c r="L29" s="33">
        <v>7779</v>
      </c>
      <c r="M29" s="33">
        <v>739374</v>
      </c>
      <c r="N29" s="33">
        <v>25355766</v>
      </c>
      <c r="O29" s="33">
        <v>7973</v>
      </c>
      <c r="P29" s="33">
        <v>766291</v>
      </c>
      <c r="Q29" s="33">
        <v>27712266</v>
      </c>
      <c r="R29" s="33">
        <v>8301</v>
      </c>
      <c r="S29" s="33">
        <v>807078</v>
      </c>
      <c r="T29" s="33">
        <v>31020574</v>
      </c>
      <c r="U29" s="33">
        <v>8535</v>
      </c>
      <c r="V29" s="33">
        <v>837445</v>
      </c>
      <c r="W29" s="33">
        <v>29506965</v>
      </c>
    </row>
    <row r="30" spans="3:23" ht="21.75" customHeight="1">
      <c r="C30" s="18"/>
      <c r="D30" s="18"/>
      <c r="E30" s="35" t="s">
        <v>24</v>
      </c>
      <c r="F30" s="35"/>
      <c r="G30" s="18"/>
      <c r="H30" s="10"/>
      <c r="I30" s="33">
        <v>538</v>
      </c>
      <c r="J30" s="33">
        <v>61476</v>
      </c>
      <c r="K30" s="33">
        <v>1436825</v>
      </c>
      <c r="L30" s="33">
        <v>521</v>
      </c>
      <c r="M30" s="33">
        <v>59824</v>
      </c>
      <c r="N30" s="33">
        <v>1201557</v>
      </c>
      <c r="O30" s="33">
        <v>516</v>
      </c>
      <c r="P30" s="33">
        <v>59366</v>
      </c>
      <c r="Q30" s="33">
        <v>1228004</v>
      </c>
      <c r="R30" s="33">
        <v>502</v>
      </c>
      <c r="S30" s="33">
        <v>57318</v>
      </c>
      <c r="T30" s="33">
        <v>1236319</v>
      </c>
      <c r="U30" s="33">
        <v>490</v>
      </c>
      <c r="V30" s="33">
        <v>56072</v>
      </c>
      <c r="W30" s="33">
        <v>1090399</v>
      </c>
    </row>
    <row r="31" spans="3:23" ht="21.75" customHeight="1">
      <c r="C31" s="18"/>
      <c r="D31" s="18"/>
      <c r="E31" s="35" t="s">
        <v>20</v>
      </c>
      <c r="F31" s="35"/>
      <c r="G31" s="18"/>
      <c r="H31" s="10"/>
      <c r="I31" s="33">
        <v>2260</v>
      </c>
      <c r="J31" s="33">
        <v>206854</v>
      </c>
      <c r="K31" s="33">
        <v>5543922</v>
      </c>
      <c r="L31" s="33">
        <v>2244</v>
      </c>
      <c r="M31" s="33">
        <v>206613</v>
      </c>
      <c r="N31" s="33">
        <v>4883814</v>
      </c>
      <c r="O31" s="33">
        <v>2228</v>
      </c>
      <c r="P31" s="33">
        <v>208080</v>
      </c>
      <c r="Q31" s="33">
        <v>5146452</v>
      </c>
      <c r="R31" s="33">
        <v>2203</v>
      </c>
      <c r="S31" s="33">
        <v>207867</v>
      </c>
      <c r="T31" s="33">
        <v>5386403</v>
      </c>
      <c r="U31" s="33">
        <v>2629</v>
      </c>
      <c r="V31" s="33">
        <v>208212</v>
      </c>
      <c r="W31" s="33">
        <v>4880299</v>
      </c>
    </row>
    <row r="32" spans="3:23" ht="21.75" customHeight="1">
      <c r="C32" s="18"/>
      <c r="D32" s="35" t="s">
        <v>25</v>
      </c>
      <c r="E32" s="35"/>
      <c r="F32" s="18"/>
      <c r="G32" s="18"/>
      <c r="H32" s="10"/>
      <c r="I32" s="34">
        <f aca="true" t="shared" si="6" ref="I32:N32">SUM(I33:I34)</f>
        <v>3016</v>
      </c>
      <c r="J32" s="34">
        <f t="shared" si="6"/>
        <v>1546655</v>
      </c>
      <c r="K32" s="34">
        <f t="shared" si="6"/>
        <v>100460322</v>
      </c>
      <c r="L32" s="34">
        <f t="shared" si="6"/>
        <v>3134</v>
      </c>
      <c r="M32" s="34">
        <f t="shared" si="6"/>
        <v>1572573</v>
      </c>
      <c r="N32" s="34">
        <f t="shared" si="6"/>
        <v>93557077</v>
      </c>
      <c r="O32" s="34">
        <f aca="true" t="shared" si="7" ref="O32:W32">SUM(O33:O34)</f>
        <v>3214</v>
      </c>
      <c r="P32" s="36">
        <f t="shared" si="7"/>
        <v>1664984</v>
      </c>
      <c r="Q32" s="36">
        <f t="shared" si="7"/>
        <v>103298069</v>
      </c>
      <c r="R32" s="33">
        <f t="shared" si="7"/>
        <v>3382</v>
      </c>
      <c r="S32" s="33">
        <f t="shared" si="7"/>
        <v>1699210</v>
      </c>
      <c r="T32" s="33">
        <f t="shared" si="7"/>
        <v>107273825</v>
      </c>
      <c r="U32" s="33">
        <f t="shared" si="7"/>
        <v>3520</v>
      </c>
      <c r="V32" s="33">
        <f t="shared" si="7"/>
        <v>1758531</v>
      </c>
      <c r="W32" s="33">
        <f t="shared" si="7"/>
        <v>103346413</v>
      </c>
    </row>
    <row r="33" spans="3:23" ht="21.75" customHeight="1">
      <c r="C33" s="18"/>
      <c r="D33" s="18"/>
      <c r="E33" s="35" t="s">
        <v>26</v>
      </c>
      <c r="F33" s="35"/>
      <c r="G33" s="35"/>
      <c r="H33" s="10"/>
      <c r="I33" s="33">
        <v>1590</v>
      </c>
      <c r="J33" s="33">
        <v>1107661</v>
      </c>
      <c r="K33" s="33">
        <v>79412765</v>
      </c>
      <c r="L33" s="33">
        <v>1667</v>
      </c>
      <c r="M33" s="33">
        <v>1135705</v>
      </c>
      <c r="N33" s="33">
        <v>74407170</v>
      </c>
      <c r="O33" s="33">
        <v>1720</v>
      </c>
      <c r="P33" s="33">
        <v>1232565</v>
      </c>
      <c r="Q33" s="33">
        <v>84017970</v>
      </c>
      <c r="R33" s="33">
        <v>1867</v>
      </c>
      <c r="S33" s="33">
        <v>1261614</v>
      </c>
      <c r="T33" s="33">
        <v>86638745</v>
      </c>
      <c r="U33" s="33">
        <v>1993</v>
      </c>
      <c r="V33" s="33">
        <v>1299709</v>
      </c>
      <c r="W33" s="33">
        <v>81050908</v>
      </c>
    </row>
    <row r="34" spans="3:23" ht="21.75" customHeight="1">
      <c r="C34" s="18"/>
      <c r="D34" s="18"/>
      <c r="E34" s="35" t="s">
        <v>20</v>
      </c>
      <c r="F34" s="35"/>
      <c r="G34" s="35"/>
      <c r="H34" s="10"/>
      <c r="I34" s="33">
        <v>1426</v>
      </c>
      <c r="J34" s="33">
        <v>438994</v>
      </c>
      <c r="K34" s="33">
        <v>21047557</v>
      </c>
      <c r="L34" s="33">
        <v>1467</v>
      </c>
      <c r="M34" s="33">
        <v>436868</v>
      </c>
      <c r="N34" s="33">
        <v>19149907</v>
      </c>
      <c r="O34" s="33">
        <v>1494</v>
      </c>
      <c r="P34" s="33">
        <v>432419</v>
      </c>
      <c r="Q34" s="33">
        <v>19280099</v>
      </c>
      <c r="R34" s="33">
        <v>1515</v>
      </c>
      <c r="S34" s="33">
        <v>437596</v>
      </c>
      <c r="T34" s="33">
        <v>20635080</v>
      </c>
      <c r="U34" s="33">
        <v>1527</v>
      </c>
      <c r="V34" s="33">
        <v>458822</v>
      </c>
      <c r="W34" s="33">
        <v>22295505</v>
      </c>
    </row>
    <row r="35" spans="3:23" ht="21.75" customHeight="1">
      <c r="C35" s="18"/>
      <c r="D35" s="18"/>
      <c r="E35" s="18"/>
      <c r="F35" s="18"/>
      <c r="G35" s="18"/>
      <c r="H35" s="1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33"/>
      <c r="V35" s="33"/>
      <c r="W35" s="33"/>
    </row>
    <row r="36" spans="3:23" s="27" customFormat="1" ht="21.75" customHeight="1">
      <c r="C36" s="29" t="s">
        <v>27</v>
      </c>
      <c r="D36" s="29"/>
      <c r="E36" s="29"/>
      <c r="F36" s="29"/>
      <c r="G36" s="29"/>
      <c r="H36" s="30"/>
      <c r="I36" s="37">
        <f>SUM(I37:I39)</f>
        <v>570</v>
      </c>
      <c r="J36" s="38" t="s">
        <v>33</v>
      </c>
      <c r="K36" s="37">
        <f>SUM(K37:K39)</f>
        <v>48958789</v>
      </c>
      <c r="L36" s="37">
        <f>SUM(L37:L39)</f>
        <v>575</v>
      </c>
      <c r="M36" s="38" t="s">
        <v>33</v>
      </c>
      <c r="N36" s="37">
        <f>SUM(N37:N39)</f>
        <v>47865607</v>
      </c>
      <c r="O36" s="37">
        <f>SUM(O37:O39)</f>
        <v>575</v>
      </c>
      <c r="P36" s="38" t="s">
        <v>33</v>
      </c>
      <c r="Q36" s="37">
        <f>SUM(Q37:Q39)</f>
        <v>47865607</v>
      </c>
      <c r="R36" s="37">
        <f>SUM(R37:R39)</f>
        <v>603</v>
      </c>
      <c r="S36" s="38" t="s">
        <v>33</v>
      </c>
      <c r="T36" s="37">
        <f>SUM(T37:T39)</f>
        <v>47046132</v>
      </c>
      <c r="U36" s="32">
        <f>SUM(U37:U39)</f>
        <v>635</v>
      </c>
      <c r="V36" s="39" t="s">
        <v>33</v>
      </c>
      <c r="W36" s="32">
        <f>SUM(W37:W39)</f>
        <v>45734360</v>
      </c>
    </row>
    <row r="37" spans="3:23" ht="21.75" customHeight="1">
      <c r="C37" s="18"/>
      <c r="D37" s="18" t="s">
        <v>28</v>
      </c>
      <c r="E37" s="18"/>
      <c r="F37" s="18"/>
      <c r="G37" s="18"/>
      <c r="H37" s="10"/>
      <c r="I37" s="33">
        <v>123</v>
      </c>
      <c r="J37" s="40" t="s">
        <v>29</v>
      </c>
      <c r="K37" s="33">
        <v>678482</v>
      </c>
      <c r="L37" s="33">
        <v>117</v>
      </c>
      <c r="M37" s="40" t="s">
        <v>29</v>
      </c>
      <c r="N37" s="33">
        <v>591377</v>
      </c>
      <c r="O37" s="33">
        <v>117</v>
      </c>
      <c r="P37" s="40" t="s">
        <v>29</v>
      </c>
      <c r="Q37" s="33">
        <v>591377</v>
      </c>
      <c r="R37" s="33">
        <v>149</v>
      </c>
      <c r="S37" s="39" t="s">
        <v>34</v>
      </c>
      <c r="T37" s="33">
        <v>792731</v>
      </c>
      <c r="U37" s="33">
        <v>166</v>
      </c>
      <c r="V37" s="39" t="s">
        <v>34</v>
      </c>
      <c r="W37" s="33">
        <v>1150717</v>
      </c>
    </row>
    <row r="38" spans="3:23" ht="21.75" customHeight="1">
      <c r="C38" s="18"/>
      <c r="D38" s="18" t="s">
        <v>30</v>
      </c>
      <c r="E38" s="18"/>
      <c r="F38" s="18"/>
      <c r="G38" s="18"/>
      <c r="H38" s="10"/>
      <c r="I38" s="33">
        <v>433</v>
      </c>
      <c r="J38" s="40" t="s">
        <v>29</v>
      </c>
      <c r="K38" s="33">
        <v>22348010</v>
      </c>
      <c r="L38" s="33">
        <v>444</v>
      </c>
      <c r="M38" s="40" t="s">
        <v>29</v>
      </c>
      <c r="N38" s="33">
        <v>21792309</v>
      </c>
      <c r="O38" s="33">
        <v>444</v>
      </c>
      <c r="P38" s="40" t="s">
        <v>29</v>
      </c>
      <c r="Q38" s="33">
        <v>21792309</v>
      </c>
      <c r="R38" s="33">
        <v>439</v>
      </c>
      <c r="S38" s="39" t="s">
        <v>34</v>
      </c>
      <c r="T38" s="33">
        <v>21942348</v>
      </c>
      <c r="U38" s="33">
        <v>455</v>
      </c>
      <c r="V38" s="39" t="s">
        <v>34</v>
      </c>
      <c r="W38" s="33">
        <v>20476596</v>
      </c>
    </row>
    <row r="39" spans="3:23" ht="21.75" customHeight="1">
      <c r="C39" s="18"/>
      <c r="D39" s="35" t="s">
        <v>31</v>
      </c>
      <c r="E39" s="35"/>
      <c r="F39" s="35"/>
      <c r="G39" s="18"/>
      <c r="H39" s="10"/>
      <c r="I39" s="33">
        <v>14</v>
      </c>
      <c r="J39" s="40" t="s">
        <v>29</v>
      </c>
      <c r="K39" s="33">
        <v>25932297</v>
      </c>
      <c r="L39" s="33">
        <v>14</v>
      </c>
      <c r="M39" s="40" t="s">
        <v>29</v>
      </c>
      <c r="N39" s="33">
        <v>25481921</v>
      </c>
      <c r="O39" s="33">
        <v>14</v>
      </c>
      <c r="P39" s="40" t="s">
        <v>29</v>
      </c>
      <c r="Q39" s="33">
        <v>25481921</v>
      </c>
      <c r="R39" s="33">
        <v>15</v>
      </c>
      <c r="S39" s="39" t="s">
        <v>35</v>
      </c>
      <c r="T39" s="33">
        <v>24311053</v>
      </c>
      <c r="U39" s="33">
        <v>14</v>
      </c>
      <c r="V39" s="39" t="s">
        <v>35</v>
      </c>
      <c r="W39" s="33">
        <v>24107047</v>
      </c>
    </row>
    <row r="40" spans="2:23" ht="12" customHeight="1">
      <c r="B40" s="6"/>
      <c r="C40" s="6"/>
      <c r="D40" s="6"/>
      <c r="E40" s="6"/>
      <c r="F40" s="6"/>
      <c r="G40" s="6"/>
      <c r="H40" s="25"/>
      <c r="I40" s="16"/>
      <c r="J40" s="41"/>
      <c r="K40" s="16"/>
      <c r="L40" s="16"/>
      <c r="M40" s="16"/>
      <c r="N40" s="16"/>
      <c r="O40" s="16"/>
      <c r="P40" s="16"/>
      <c r="Q40" s="16"/>
      <c r="R40" s="42"/>
      <c r="S40" s="42"/>
      <c r="T40" s="42"/>
      <c r="U40" s="42"/>
      <c r="V40" s="42"/>
      <c r="W40" s="42"/>
    </row>
    <row r="41" spans="9:23" ht="13.5"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3:23" ht="13.5">
      <c r="C42" s="35" t="s">
        <v>32</v>
      </c>
      <c r="D42" s="35"/>
      <c r="E42" s="35"/>
      <c r="F42" s="35"/>
      <c r="G42" s="35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9:23" ht="13.5"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9:23" ht="13.5"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9:23" ht="13.5"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9:23" ht="13.5"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9:23" ht="13.5"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</sheetData>
  <sheetProtection/>
  <mergeCells count="20">
    <mergeCell ref="V1:W1"/>
    <mergeCell ref="A1:F1"/>
    <mergeCell ref="I12:K12"/>
    <mergeCell ref="B10:K10"/>
    <mergeCell ref="L5:Q5"/>
    <mergeCell ref="D15:F15"/>
    <mergeCell ref="E29:F29"/>
    <mergeCell ref="D23:E23"/>
    <mergeCell ref="D28:E28"/>
    <mergeCell ref="D25:E25"/>
    <mergeCell ref="C20:E20"/>
    <mergeCell ref="C27:E27"/>
    <mergeCell ref="D24:E24"/>
    <mergeCell ref="D32:E32"/>
    <mergeCell ref="E30:F30"/>
    <mergeCell ref="C42:G42"/>
    <mergeCell ref="E33:G33"/>
    <mergeCell ref="E34:G34"/>
    <mergeCell ref="D39:F39"/>
    <mergeCell ref="E31:F31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2008-02-06T06:05:22Z</cp:lastPrinted>
  <dcterms:created xsi:type="dcterms:W3CDTF">1997-01-08T22:48:59Z</dcterms:created>
  <dcterms:modified xsi:type="dcterms:W3CDTF">2008-02-06T06:05:33Z</dcterms:modified>
  <cp:category/>
  <cp:version/>
  <cp:contentType/>
  <cp:contentStatus/>
</cp:coreProperties>
</file>