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330" windowHeight="3915" activeTab="1"/>
  </bookViews>
  <sheets>
    <sheet name="第９表（１）" sheetId="1" r:id="rId1"/>
    <sheet name="第９表（２）" sheetId="2" r:id="rId2"/>
    <sheet name="第９表（３）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<sst xmlns="http://schemas.openxmlformats.org/spreadsheetml/2006/main" count="104" uniqueCount="89">
  <si>
    <t>（１）世帯・人口</t>
  </si>
  <si>
    <t>第９表　　世帯数及び人口　－東京都－</t>
  </si>
  <si>
    <t>人　　　　　　　　　　　口</t>
  </si>
  <si>
    <t>地　    域</t>
  </si>
  <si>
    <t>総　　　数</t>
  </si>
  <si>
    <t>男　</t>
  </si>
  <si>
    <t>　女</t>
  </si>
  <si>
    <t>区　　　　部</t>
  </si>
  <si>
    <t>千代田区</t>
  </si>
  <si>
    <t>中央区</t>
  </si>
  <si>
    <t>港      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</si>
  <si>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</si>
  <si>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</si>
  <si>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</si>
  <si>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</si>
  <si>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</si>
  <si>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</si>
  <si>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</si>
  <si>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</si>
  <si>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</si>
  <si>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</si>
  <si>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</si>
  <si>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</si>
  <si>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</si>
  <si>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</si>
  <si>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</si>
  <si>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</si>
  <si>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</si>
  <si>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</si>
  <si>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資料：住民基本台帳による世帯と人口　</t>
  </si>
  <si>
    <t>( 平成20年１月１日現在 )</t>
  </si>
  <si>
    <t>世　帯　数</t>
  </si>
  <si>
    <t>総　　　　数</t>
  </si>
  <si>
    <t>新宿区</t>
  </si>
  <si>
    <t>渋谷区</t>
  </si>
  <si>
    <t>（外国人登録者数を除く）</t>
  </si>
  <si>
    <t>市　　　　部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</si>
  <si>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</si>
  <si>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</si>
  <si>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</si>
  <si>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</si>
  <si>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</si>
  <si>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</si>
  <si>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</si>
  <si>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</si>
  <si>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</si>
  <si>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</si>
  <si>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</si>
  <si>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</si>
  <si>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</si>
  <si>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</si>
  <si>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</si>
  <si>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</si>
  <si>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</si>
  <si>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</si>
  <si>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</si>
  <si>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</si>
  <si>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</si>
  <si>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</si>
  <si>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</si>
  <si>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</si>
  <si>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</si>
  <si>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 xml:space="preserve"> </t>
  </si>
  <si>
    <t>第 ９ 表　　世帯数及び人口　－東京都－（つづき）</t>
  </si>
  <si>
    <t>西東京市</t>
  </si>
  <si>
    <t>（外国人登録者を除く）</t>
  </si>
  <si>
    <t>西多摩郡</t>
  </si>
  <si>
    <t>日の出町</t>
  </si>
  <si>
    <t>檜原村</t>
  </si>
  <si>
    <t>奥多摩町</t>
  </si>
  <si>
    <t>島　　　　　部</t>
  </si>
  <si>
    <t>大島支庁</t>
  </si>
  <si>
    <t>大島町</t>
  </si>
  <si>
    <t>利島村</t>
  </si>
  <si>
    <t>新島村</t>
  </si>
  <si>
    <t>神津島村</t>
  </si>
  <si>
    <t>三宅村</t>
  </si>
  <si>
    <t>御蔵島村</t>
  </si>
  <si>
    <t>八丈支庁</t>
  </si>
  <si>
    <t>青ケ島村</t>
  </si>
  <si>
    <t>小笠原支庁</t>
  </si>
  <si>
    <t>小笠原村</t>
  </si>
  <si>
    <t>第９表　　世帯数及び人口　－東京都－（つづき）</t>
  </si>
  <si>
    <t>( 平成20年１月１日現在 )</t>
  </si>
  <si>
    <t>世　帯　数</t>
  </si>
  <si>
    <t>町村部</t>
  </si>
  <si>
    <t>瑞穂町</t>
  </si>
  <si>
    <t>三宅支庁</t>
  </si>
  <si>
    <t>八丈町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</si>
</sst>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horizontal="distributed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3" xfId="0" applyFont="1" applyBorder="1" applyAlignment="1">
      <alignment/>
    </xf>
    <xf numFmtId="3" fontId="7" fillId="0" borderId="6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distributed"/>
    </xf>
    <xf numFmtId="3" fontId="4" fillId="0" borderId="0" xfId="0" applyNumberFormat="1" applyFont="1" applyAlignment="1">
      <alignment/>
    </xf>
    <xf numFmtId="38" fontId="4" fillId="0" borderId="0" xfId="17" applyFont="1" applyAlignment="1">
      <alignment/>
    </xf>
    <xf numFmtId="3" fontId="4" fillId="0" borderId="1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distributed"/>
    </xf>
    <xf numFmtId="0" fontId="0" fillId="0" borderId="0" xfId="0" applyAlignment="1">
      <alignment horizontal="center"/>
    </xf>
    <xf numFmtId="0" fontId="5" fillId="0" borderId="0" xfId="0" applyFont="1" applyAlignment="1">
      <alignment horizontal="distributed"/>
    </xf>
    <xf numFmtId="0" fontId="7" fillId="0" borderId="0" xfId="0" applyFont="1" applyAlignment="1">
      <alignment horizontal="center" vertical="center"/>
    </xf>
    <xf numFmtId="38" fontId="7" fillId="0" borderId="6" xfId="17" applyFont="1" applyBorder="1" applyAlignment="1">
      <alignment horizontal="right"/>
    </xf>
    <xf numFmtId="38" fontId="7" fillId="0" borderId="0" xfId="17" applyFont="1" applyAlignment="1">
      <alignment horizontal="right"/>
    </xf>
    <xf numFmtId="3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distributed"/>
    </xf>
    <xf numFmtId="38" fontId="4" fillId="0" borderId="0" xfId="17" applyFont="1" applyBorder="1" applyAlignment="1">
      <alignment/>
    </xf>
    <xf numFmtId="0" fontId="4" fillId="0" borderId="1" xfId="0" applyFont="1" applyBorder="1" applyAlignment="1">
      <alignment horizontal="distributed"/>
    </xf>
    <xf numFmtId="38" fontId="4" fillId="0" borderId="1" xfId="17" applyFont="1" applyBorder="1" applyAlignment="1">
      <alignment/>
    </xf>
    <xf numFmtId="0" fontId="4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distributed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distributed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8" fontId="7" fillId="0" borderId="0" xfId="17" applyFont="1" applyAlignment="1">
      <alignment/>
    </xf>
    <xf numFmtId="0" fontId="8" fillId="0" borderId="0" xfId="0" applyFont="1" applyAlignment="1">
      <alignment horizontal="distributed"/>
    </xf>
    <xf numFmtId="3" fontId="4" fillId="0" borderId="0" xfId="0" applyNumberFormat="1" applyFont="1" applyAlignment="1">
      <alignment horizontal="right"/>
    </xf>
    <xf numFmtId="38" fontId="4" fillId="0" borderId="0" xfId="17" applyFont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oumu\&#12487;&#12473;&#12463;&#12488;&#12483;&#12503;\19&#24180;&#24230;&#29256;&#65288;&#33609;&#31295;&#65289;\&#32207;&#21209;&#35506;\&#12456;&#12463;&#12475;&#12523;&#12288;p5&#65374;p38&#12288;&#32207;&#21209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5"/>
      <sheetName val="p13"/>
      <sheetName val="p14"/>
      <sheetName val="p15"/>
      <sheetName val="p24"/>
      <sheetName val="p25"/>
      <sheetName val="p26,27"/>
      <sheetName val="p28"/>
      <sheetName val="p29"/>
      <sheetName val="P30,31"/>
      <sheetName val="P3２，３３"/>
      <sheetName val="p3４"/>
      <sheetName val="p3５"/>
      <sheetName val="p3６,3７"/>
      <sheetName val="p3８"/>
    </sheetNames>
    <sheetDataSet>
      <sheetData sheetId="2">
        <row r="17">
          <cell r="E17">
            <v>1773075</v>
          </cell>
          <cell r="H17">
            <v>3957693</v>
          </cell>
          <cell r="K17">
            <v>1978675</v>
          </cell>
          <cell r="N17">
            <v>1979018</v>
          </cell>
        </row>
      </sheetData>
      <sheetData sheetId="3">
        <row r="17">
          <cell r="F17">
            <v>39098</v>
          </cell>
          <cell r="I17">
            <v>87883</v>
          </cell>
          <cell r="L17">
            <v>44423</v>
          </cell>
          <cell r="O17">
            <v>43460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P48"/>
  <sheetViews>
    <sheetView workbookViewId="0" topLeftCell="B1">
      <selection activeCell="Q9" sqref="Q9"/>
    </sheetView>
  </sheetViews>
  <sheetFormatPr defaultColWidth="9.00390625" defaultRowHeight="13.5"/>
  <cols>
    <col min="1" max="1" width="7.375" style="0" customWidth="1"/>
    <col min="2" max="2" width="2.875" style="0" customWidth="1"/>
    <col min="3" max="3" width="9.625" style="0" customWidth="1"/>
    <col min="4" max="5" width="2.875" style="0" customWidth="1"/>
    <col min="6" max="6" width="8.75390625" style="0" customWidth="1"/>
    <col min="7" max="7" width="2.875" style="0" customWidth="1"/>
    <col min="8" max="8" width="4.625" style="0" customWidth="1"/>
    <col min="9" max="9" width="8.75390625" style="0" customWidth="1"/>
    <col min="10" max="11" width="4.625" style="0" customWidth="1"/>
    <col min="12" max="12" width="8.75390625" style="0" customWidth="1"/>
    <col min="13" max="14" width="4.625" style="0" customWidth="1"/>
    <col min="15" max="15" width="8.75390625" style="0" customWidth="1"/>
    <col min="16" max="16" width="4.625" style="0" customWidth="1"/>
  </cols>
  <sheetData>
    <row r="1" spans="2:16" ht="13.5">
      <c r="B1" s="1"/>
      <c r="C1" s="1"/>
      <c r="D1" s="1"/>
      <c r="E1" s="1"/>
      <c r="O1" s="2"/>
      <c r="P1" s="2"/>
    </row>
    <row r="3" spans="2:5" ht="14.25">
      <c r="B3" s="3" t="s">
        <v>0</v>
      </c>
      <c r="C3" s="3"/>
      <c r="D3" s="3"/>
      <c r="E3" s="3"/>
    </row>
    <row r="5" spans="6:14" ht="14.25">
      <c r="F5" s="3" t="s">
        <v>1</v>
      </c>
      <c r="G5" s="3"/>
      <c r="H5" s="3"/>
      <c r="I5" s="3"/>
      <c r="J5" s="3"/>
      <c r="K5" s="3"/>
      <c r="L5" s="3"/>
      <c r="M5" s="3"/>
      <c r="N5" s="3"/>
    </row>
    <row r="7" spans="2:16" ht="13.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2:16" ht="13.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5" t="s">
        <v>30</v>
      </c>
      <c r="N8" s="5"/>
      <c r="O8" s="5"/>
      <c r="P8" s="5"/>
    </row>
    <row r="9" spans="2:16" ht="13.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2:16" ht="15.75" customHeight="1">
      <c r="B10" s="7"/>
      <c r="C10" s="7"/>
      <c r="D10" s="8"/>
      <c r="E10" s="7"/>
      <c r="F10" s="7"/>
      <c r="G10" s="8"/>
      <c r="H10" s="7"/>
      <c r="I10" s="7"/>
      <c r="J10" s="7"/>
      <c r="K10" s="7"/>
      <c r="L10" s="7"/>
      <c r="M10" s="7"/>
      <c r="N10" s="7"/>
      <c r="O10" s="7"/>
      <c r="P10" s="7"/>
    </row>
    <row r="11" spans="2:16" ht="15.75" customHeight="1">
      <c r="B11" s="4"/>
      <c r="C11" s="4"/>
      <c r="D11" s="9"/>
      <c r="E11" s="4"/>
      <c r="F11" s="4"/>
      <c r="G11" s="9"/>
      <c r="H11" s="4"/>
      <c r="I11" s="4"/>
      <c r="J11" s="5" t="s">
        <v>2</v>
      </c>
      <c r="K11" s="5"/>
      <c r="L11" s="5"/>
      <c r="M11" s="5"/>
      <c r="N11" s="5"/>
      <c r="O11" s="4"/>
      <c r="P11" s="4"/>
    </row>
    <row r="12" spans="2:16" ht="12" customHeight="1">
      <c r="B12" s="4"/>
      <c r="C12" s="10" t="s">
        <v>3</v>
      </c>
      <c r="D12" s="9"/>
      <c r="E12" s="4"/>
      <c r="F12" s="10" t="s">
        <v>31</v>
      </c>
      <c r="G12" s="9"/>
      <c r="H12" s="11"/>
      <c r="I12" s="6"/>
      <c r="J12" s="6"/>
      <c r="K12" s="6"/>
      <c r="L12" s="6"/>
      <c r="M12" s="6"/>
      <c r="N12" s="6"/>
      <c r="O12" s="6"/>
      <c r="P12" s="6"/>
    </row>
    <row r="13" spans="2:16" ht="15.75" customHeight="1">
      <c r="B13" s="4"/>
      <c r="C13" s="10"/>
      <c r="D13" s="9"/>
      <c r="E13" s="4"/>
      <c r="F13" s="10"/>
      <c r="G13" s="9"/>
      <c r="H13" s="4"/>
      <c r="I13" s="4"/>
      <c r="J13" s="8"/>
      <c r="K13" s="4"/>
      <c r="L13" s="4"/>
      <c r="M13" s="8"/>
      <c r="N13" s="4"/>
      <c r="O13" s="4"/>
      <c r="P13" s="4"/>
    </row>
    <row r="14" spans="2:16" ht="15.75" customHeight="1">
      <c r="B14" s="4"/>
      <c r="C14" s="4"/>
      <c r="D14" s="9"/>
      <c r="E14" s="4"/>
      <c r="F14" s="4"/>
      <c r="G14" s="9"/>
      <c r="H14" s="4"/>
      <c r="I14" s="4" t="s">
        <v>4</v>
      </c>
      <c r="J14" s="9"/>
      <c r="K14" s="4"/>
      <c r="L14" s="12" t="s">
        <v>5</v>
      </c>
      <c r="M14" s="9"/>
      <c r="N14" s="4"/>
      <c r="O14" s="12" t="s">
        <v>6</v>
      </c>
      <c r="P14" s="4"/>
    </row>
    <row r="15" spans="2:16" ht="12" customHeight="1">
      <c r="B15" s="6"/>
      <c r="C15" s="6"/>
      <c r="D15" s="13"/>
      <c r="E15" s="6"/>
      <c r="F15" s="6"/>
      <c r="G15" s="13"/>
      <c r="H15" s="6"/>
      <c r="I15" s="6"/>
      <c r="J15" s="13"/>
      <c r="K15" s="6"/>
      <c r="L15" s="6"/>
      <c r="M15" s="13"/>
      <c r="N15" s="6"/>
      <c r="O15" s="6"/>
      <c r="P15" s="6"/>
    </row>
    <row r="16" spans="2:16" ht="13.5">
      <c r="B16" s="4"/>
      <c r="C16" s="4"/>
      <c r="D16" s="8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2:16" ht="13.5">
      <c r="B17" s="14"/>
      <c r="C17" s="15" t="s">
        <v>32</v>
      </c>
      <c r="D17" s="16"/>
      <c r="E17" s="17">
        <f>+E20+'[1]p14'!E17+'[1]p15'!F17</f>
        <v>6025824</v>
      </c>
      <c r="F17" s="18"/>
      <c r="G17" s="15"/>
      <c r="H17" s="18">
        <f>+H20+'[1]p14'!H17+'[1]p15'!I17</f>
        <v>12433335</v>
      </c>
      <c r="I17" s="18"/>
      <c r="J17" s="15"/>
      <c r="K17" s="18">
        <f>+K20+'[1]p14'!K17+'[1]p15'!L17</f>
        <v>6175811</v>
      </c>
      <c r="L17" s="18"/>
      <c r="M17" s="15"/>
      <c r="N17" s="18">
        <f>+N20+'[1]p14'!N17+'[1]p15'!O17</f>
        <v>6257524</v>
      </c>
      <c r="O17" s="18"/>
      <c r="P17" s="14"/>
    </row>
    <row r="18" spans="2:16" ht="13.5">
      <c r="B18" s="4"/>
      <c r="C18" s="4"/>
      <c r="D18" s="9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2:16" ht="13.5">
      <c r="B19" s="4"/>
      <c r="C19" s="4"/>
      <c r="D19" s="9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2:16" ht="22.5" customHeight="1">
      <c r="B20" s="19" t="s">
        <v>7</v>
      </c>
      <c r="C20" s="19"/>
      <c r="D20" s="16"/>
      <c r="E20" s="17">
        <f>SUM(F21:F43)</f>
        <v>4213651</v>
      </c>
      <c r="F20" s="18"/>
      <c r="G20" s="15"/>
      <c r="H20" s="18">
        <f>SUM(I21:I43)</f>
        <v>8387759</v>
      </c>
      <c r="I20" s="18"/>
      <c r="J20" s="15"/>
      <c r="K20" s="18">
        <f>SUM(L21:L43)</f>
        <v>4152713</v>
      </c>
      <c r="L20" s="18"/>
      <c r="M20" s="15"/>
      <c r="N20" s="18">
        <f>SUM(O21:O43)</f>
        <v>4235046</v>
      </c>
      <c r="O20" s="18"/>
      <c r="P20" s="4"/>
    </row>
    <row r="21" spans="2:16" ht="18.75" customHeight="1">
      <c r="B21" s="4"/>
      <c r="C21" s="20" t="s">
        <v>8</v>
      </c>
      <c r="D21" s="9"/>
      <c r="E21" s="4"/>
      <c r="F21" s="21">
        <v>24786</v>
      </c>
      <c r="G21" s="4"/>
      <c r="H21" s="4"/>
      <c r="I21" s="21">
        <f aca="true" t="shared" si="0" ref="I21:I43">L21+O21</f>
        <v>45461</v>
      </c>
      <c r="J21" s="4"/>
      <c r="K21" s="4"/>
      <c r="L21" s="21">
        <v>22240</v>
      </c>
      <c r="M21" s="4"/>
      <c r="N21" s="4"/>
      <c r="O21" s="21">
        <v>23221</v>
      </c>
      <c r="P21" s="4"/>
    </row>
    <row r="22" spans="2:16" ht="18.75" customHeight="1">
      <c r="B22" s="4"/>
      <c r="C22" s="20" t="s">
        <v>9</v>
      </c>
      <c r="D22" s="9"/>
      <c r="E22" s="4"/>
      <c r="F22" s="21">
        <v>60498</v>
      </c>
      <c r="G22" s="4"/>
      <c r="H22" s="4"/>
      <c r="I22" s="21">
        <f t="shared" si="0"/>
        <v>105230</v>
      </c>
      <c r="J22" s="4"/>
      <c r="K22" s="4"/>
      <c r="L22" s="21">
        <v>50186</v>
      </c>
      <c r="M22" s="4"/>
      <c r="N22" s="4"/>
      <c r="O22" s="21">
        <v>55044</v>
      </c>
      <c r="P22" s="4"/>
    </row>
    <row r="23" spans="2:16" ht="18.75" customHeight="1">
      <c r="B23" s="4"/>
      <c r="C23" s="20" t="s">
        <v>10</v>
      </c>
      <c r="D23" s="9"/>
      <c r="E23" s="4"/>
      <c r="F23" s="21">
        <v>110934</v>
      </c>
      <c r="G23" s="4"/>
      <c r="H23" s="4"/>
      <c r="I23" s="21">
        <f t="shared" si="0"/>
        <v>195166</v>
      </c>
      <c r="J23" s="4"/>
      <c r="K23" s="4"/>
      <c r="L23" s="21">
        <v>91234</v>
      </c>
      <c r="M23" s="4"/>
      <c r="N23" s="4"/>
      <c r="O23" s="21">
        <v>103932</v>
      </c>
      <c r="P23" s="4"/>
    </row>
    <row r="24" spans="2:16" ht="18.75" customHeight="1">
      <c r="B24" s="4"/>
      <c r="C24" s="20" t="s">
        <v>33</v>
      </c>
      <c r="D24" s="9"/>
      <c r="E24" s="4"/>
      <c r="F24" s="21">
        <v>164800</v>
      </c>
      <c r="G24" s="4"/>
      <c r="H24" s="4"/>
      <c r="I24" s="21">
        <f t="shared" si="0"/>
        <v>278350</v>
      </c>
      <c r="J24" s="4"/>
      <c r="K24" s="4"/>
      <c r="L24" s="21">
        <v>139272</v>
      </c>
      <c r="M24" s="4"/>
      <c r="N24" s="4"/>
      <c r="O24" s="21">
        <v>139078</v>
      </c>
      <c r="P24" s="4"/>
    </row>
    <row r="25" spans="2:16" ht="18.75" customHeight="1">
      <c r="B25" s="4"/>
      <c r="C25" s="20" t="s">
        <v>11</v>
      </c>
      <c r="D25" s="9"/>
      <c r="E25" s="4"/>
      <c r="F25" s="22">
        <v>99154</v>
      </c>
      <c r="G25" s="4"/>
      <c r="H25" s="4"/>
      <c r="I25" s="21">
        <f t="shared" si="0"/>
        <v>185782</v>
      </c>
      <c r="J25" s="4"/>
      <c r="K25" s="4"/>
      <c r="L25" s="21">
        <v>89144</v>
      </c>
      <c r="M25" s="4"/>
      <c r="N25" s="4"/>
      <c r="O25" s="21">
        <v>96638</v>
      </c>
      <c r="P25" s="4"/>
    </row>
    <row r="26" spans="2:16" ht="18.75" customHeight="1">
      <c r="B26" s="4"/>
      <c r="C26" s="20" t="s">
        <v>12</v>
      </c>
      <c r="D26" s="9"/>
      <c r="E26" s="4"/>
      <c r="F26" s="22">
        <v>87915</v>
      </c>
      <c r="G26" s="4"/>
      <c r="H26" s="4"/>
      <c r="I26" s="21">
        <f t="shared" si="0"/>
        <v>162744</v>
      </c>
      <c r="J26" s="4"/>
      <c r="K26" s="4"/>
      <c r="L26" s="21">
        <v>82714</v>
      </c>
      <c r="M26" s="4"/>
      <c r="N26" s="4"/>
      <c r="O26" s="21">
        <v>80030</v>
      </c>
      <c r="P26" s="4"/>
    </row>
    <row r="27" spans="2:16" ht="18.75" customHeight="1">
      <c r="B27" s="4"/>
      <c r="C27" s="20" t="s">
        <v>13</v>
      </c>
      <c r="D27" s="9"/>
      <c r="E27" s="4"/>
      <c r="F27" s="22">
        <v>118202</v>
      </c>
      <c r="G27" s="4"/>
      <c r="H27" s="4"/>
      <c r="I27" s="21">
        <f t="shared" si="0"/>
        <v>233241</v>
      </c>
      <c r="J27" s="4"/>
      <c r="K27" s="4"/>
      <c r="L27" s="21">
        <v>116958</v>
      </c>
      <c r="M27" s="4"/>
      <c r="N27" s="4"/>
      <c r="O27" s="21">
        <v>116283</v>
      </c>
      <c r="P27" s="4"/>
    </row>
    <row r="28" spans="2:16" ht="18.75" customHeight="1">
      <c r="B28" s="4"/>
      <c r="C28" s="20" t="s">
        <v>14</v>
      </c>
      <c r="D28" s="9"/>
      <c r="E28" s="4"/>
      <c r="F28" s="22">
        <v>209625</v>
      </c>
      <c r="G28" s="4"/>
      <c r="H28" s="4"/>
      <c r="I28" s="21">
        <f t="shared" si="0"/>
        <v>428294</v>
      </c>
      <c r="J28" s="4"/>
      <c r="K28" s="4"/>
      <c r="L28" s="21">
        <v>214210</v>
      </c>
      <c r="M28" s="4"/>
      <c r="N28" s="4"/>
      <c r="O28" s="21">
        <v>214084</v>
      </c>
      <c r="P28" s="4"/>
    </row>
    <row r="29" spans="2:16" ht="18.75" customHeight="1">
      <c r="B29" s="4"/>
      <c r="C29" s="20" t="s">
        <v>15</v>
      </c>
      <c r="D29" s="9"/>
      <c r="E29" s="4"/>
      <c r="F29" s="22">
        <v>185306</v>
      </c>
      <c r="G29" s="4"/>
      <c r="H29" s="4"/>
      <c r="I29" s="21">
        <f t="shared" si="0"/>
        <v>342472</v>
      </c>
      <c r="J29" s="4"/>
      <c r="K29" s="4"/>
      <c r="L29" s="21">
        <v>168490</v>
      </c>
      <c r="M29" s="4"/>
      <c r="N29" s="4"/>
      <c r="O29" s="21">
        <v>173982</v>
      </c>
      <c r="P29" s="4"/>
    </row>
    <row r="30" spans="2:16" ht="18.75" customHeight="1">
      <c r="B30" s="4"/>
      <c r="C30" s="20" t="s">
        <v>16</v>
      </c>
      <c r="D30" s="9"/>
      <c r="E30" s="4"/>
      <c r="F30" s="22">
        <v>138895</v>
      </c>
      <c r="G30" s="4"/>
      <c r="H30" s="4"/>
      <c r="I30" s="21">
        <f t="shared" si="0"/>
        <v>252073</v>
      </c>
      <c r="J30" s="4"/>
      <c r="K30" s="4"/>
      <c r="L30" s="21">
        <v>118479</v>
      </c>
      <c r="M30" s="4"/>
      <c r="N30" s="4"/>
      <c r="O30" s="21">
        <v>133594</v>
      </c>
      <c r="P30" s="4"/>
    </row>
    <row r="31" spans="2:16" ht="18.75" customHeight="1">
      <c r="B31" s="4"/>
      <c r="C31" s="20" t="s">
        <v>17</v>
      </c>
      <c r="D31" s="9"/>
      <c r="E31" s="4"/>
      <c r="F31" s="22">
        <v>336897</v>
      </c>
      <c r="G31" s="4"/>
      <c r="H31" s="4"/>
      <c r="I31" s="21">
        <f t="shared" si="0"/>
        <v>668423</v>
      </c>
      <c r="J31" s="4"/>
      <c r="K31" s="4"/>
      <c r="L31" s="21">
        <v>336559</v>
      </c>
      <c r="M31" s="4"/>
      <c r="N31" s="4"/>
      <c r="O31" s="21">
        <v>331864</v>
      </c>
      <c r="P31" s="4"/>
    </row>
    <row r="32" spans="2:16" ht="18.75" customHeight="1">
      <c r="B32" s="4"/>
      <c r="C32" s="20" t="s">
        <v>18</v>
      </c>
      <c r="D32" s="9"/>
      <c r="E32" s="4"/>
      <c r="F32" s="22">
        <v>429629</v>
      </c>
      <c r="G32" s="4"/>
      <c r="H32" s="4"/>
      <c r="I32" s="21">
        <f t="shared" si="0"/>
        <v>825782</v>
      </c>
      <c r="J32" s="4"/>
      <c r="K32" s="4"/>
      <c r="L32" s="21">
        <v>395728</v>
      </c>
      <c r="M32" s="4"/>
      <c r="N32" s="4"/>
      <c r="O32" s="21">
        <v>430054</v>
      </c>
      <c r="P32" s="4"/>
    </row>
    <row r="33" spans="2:16" ht="18.75" customHeight="1">
      <c r="B33" s="4"/>
      <c r="C33" s="20" t="s">
        <v>34</v>
      </c>
      <c r="D33" s="9"/>
      <c r="E33" s="4"/>
      <c r="F33" s="22">
        <v>16939</v>
      </c>
      <c r="G33" s="4"/>
      <c r="H33" s="4"/>
      <c r="I33" s="21">
        <f t="shared" si="0"/>
        <v>196510</v>
      </c>
      <c r="J33" s="4"/>
      <c r="K33" s="4"/>
      <c r="L33" s="21">
        <v>93322</v>
      </c>
      <c r="M33" s="4"/>
      <c r="N33" s="4"/>
      <c r="O33" s="21">
        <v>103188</v>
      </c>
      <c r="P33" s="4"/>
    </row>
    <row r="34" spans="2:16" ht="18.75" customHeight="1">
      <c r="B34" s="4"/>
      <c r="C34" s="20" t="s">
        <v>19</v>
      </c>
      <c r="D34" s="9"/>
      <c r="E34" s="4"/>
      <c r="F34" s="22">
        <v>174040</v>
      </c>
      <c r="G34" s="4"/>
      <c r="H34" s="4"/>
      <c r="I34" s="21">
        <f t="shared" si="0"/>
        <v>299380</v>
      </c>
      <c r="J34" s="4"/>
      <c r="K34" s="4"/>
      <c r="L34" s="21">
        <v>149942</v>
      </c>
      <c r="M34" s="4"/>
      <c r="N34" s="4"/>
      <c r="O34" s="21">
        <v>149438</v>
      </c>
      <c r="P34" s="4"/>
    </row>
    <row r="35" spans="2:16" ht="18.75" customHeight="1">
      <c r="B35" s="4"/>
      <c r="C35" s="20" t="s">
        <v>20</v>
      </c>
      <c r="D35" s="9"/>
      <c r="E35" s="4"/>
      <c r="F35" s="22">
        <v>288277</v>
      </c>
      <c r="G35" s="4"/>
      <c r="H35" s="4"/>
      <c r="I35" s="21">
        <f t="shared" si="0"/>
        <v>523470</v>
      </c>
      <c r="J35" s="4"/>
      <c r="K35" s="4"/>
      <c r="L35" s="21">
        <v>252755</v>
      </c>
      <c r="M35" s="4"/>
      <c r="N35" s="4"/>
      <c r="O35" s="21">
        <v>270715</v>
      </c>
      <c r="P35" s="4"/>
    </row>
    <row r="36" spans="2:16" ht="18.75" customHeight="1">
      <c r="B36" s="4"/>
      <c r="C36" s="20" t="s">
        <v>21</v>
      </c>
      <c r="D36" s="9"/>
      <c r="E36" s="4"/>
      <c r="F36" s="22">
        <v>141300</v>
      </c>
      <c r="G36" s="4"/>
      <c r="H36" s="4"/>
      <c r="I36" s="21">
        <f t="shared" si="0"/>
        <v>242557</v>
      </c>
      <c r="J36" s="4"/>
      <c r="K36" s="4"/>
      <c r="L36" s="21">
        <v>121959</v>
      </c>
      <c r="M36" s="4"/>
      <c r="N36" s="4"/>
      <c r="O36" s="21">
        <v>120598</v>
      </c>
      <c r="P36" s="4"/>
    </row>
    <row r="37" spans="2:16" ht="18.75" customHeight="1">
      <c r="B37" s="4"/>
      <c r="C37" s="20" t="s">
        <v>22</v>
      </c>
      <c r="D37" s="9"/>
      <c r="E37" s="4"/>
      <c r="F37" s="22">
        <v>164624</v>
      </c>
      <c r="G37" s="4"/>
      <c r="H37" s="4"/>
      <c r="I37" s="21">
        <f t="shared" si="0"/>
        <v>317289</v>
      </c>
      <c r="J37" s="4"/>
      <c r="K37" s="4"/>
      <c r="L37" s="21">
        <v>157366</v>
      </c>
      <c r="M37" s="4"/>
      <c r="N37" s="4"/>
      <c r="O37" s="21">
        <v>159923</v>
      </c>
      <c r="P37" s="4"/>
    </row>
    <row r="38" spans="2:16" ht="18.75" customHeight="1">
      <c r="B38" s="4"/>
      <c r="C38" s="20" t="s">
        <v>23</v>
      </c>
      <c r="D38" s="9"/>
      <c r="E38" s="4"/>
      <c r="F38" s="22">
        <v>90093</v>
      </c>
      <c r="G38" s="4"/>
      <c r="H38" s="4"/>
      <c r="I38" s="21">
        <f t="shared" si="0"/>
        <v>181205</v>
      </c>
      <c r="J38" s="4"/>
      <c r="K38" s="4"/>
      <c r="L38" s="21">
        <v>90815</v>
      </c>
      <c r="M38" s="4"/>
      <c r="N38" s="4"/>
      <c r="O38" s="21">
        <v>90390</v>
      </c>
      <c r="P38" s="4"/>
    </row>
    <row r="39" spans="2:16" ht="18.75" customHeight="1">
      <c r="B39" s="4"/>
      <c r="C39" s="20" t="s">
        <v>24</v>
      </c>
      <c r="D39" s="9"/>
      <c r="E39" s="4"/>
      <c r="F39" s="22">
        <v>259745</v>
      </c>
      <c r="G39" s="4"/>
      <c r="H39" s="4"/>
      <c r="I39" s="21">
        <f t="shared" si="0"/>
        <v>512873</v>
      </c>
      <c r="J39" s="4"/>
      <c r="K39" s="4"/>
      <c r="L39" s="21">
        <v>256081</v>
      </c>
      <c r="M39" s="4"/>
      <c r="N39" s="4"/>
      <c r="O39" s="21">
        <v>256792</v>
      </c>
      <c r="P39" s="4"/>
    </row>
    <row r="40" spans="2:16" ht="18.75" customHeight="1">
      <c r="B40" s="4"/>
      <c r="C40" s="20" t="s">
        <v>25</v>
      </c>
      <c r="D40" s="9"/>
      <c r="E40" s="4"/>
      <c r="F40" s="22">
        <v>324194</v>
      </c>
      <c r="G40" s="4"/>
      <c r="H40" s="4"/>
      <c r="I40" s="21">
        <f t="shared" si="0"/>
        <v>684107</v>
      </c>
      <c r="J40" s="4"/>
      <c r="K40" s="4"/>
      <c r="L40" s="21">
        <v>339385</v>
      </c>
      <c r="M40" s="4"/>
      <c r="N40" s="4"/>
      <c r="O40" s="21">
        <v>344722</v>
      </c>
      <c r="P40" s="4"/>
    </row>
    <row r="41" spans="2:16" ht="18.75" customHeight="1">
      <c r="B41" s="4"/>
      <c r="C41" s="20" t="s">
        <v>26</v>
      </c>
      <c r="D41" s="9"/>
      <c r="E41" s="4"/>
      <c r="F41" s="22">
        <v>291038</v>
      </c>
      <c r="G41" s="4"/>
      <c r="H41" s="4"/>
      <c r="I41" s="21">
        <f t="shared" si="0"/>
        <v>630897</v>
      </c>
      <c r="J41" s="4"/>
      <c r="K41" s="4"/>
      <c r="L41" s="21">
        <v>319184</v>
      </c>
      <c r="M41" s="4"/>
      <c r="N41" s="4"/>
      <c r="O41" s="21">
        <v>311713</v>
      </c>
      <c r="P41" s="4"/>
    </row>
    <row r="42" spans="2:16" ht="18.75" customHeight="1">
      <c r="B42" s="4"/>
      <c r="C42" s="20" t="s">
        <v>27</v>
      </c>
      <c r="D42" s="9"/>
      <c r="E42" s="4"/>
      <c r="F42" s="22">
        <v>198805</v>
      </c>
      <c r="G42" s="4"/>
      <c r="H42" s="4"/>
      <c r="I42" s="21">
        <f t="shared" si="0"/>
        <v>429267</v>
      </c>
      <c r="J42" s="4"/>
      <c r="K42" s="4"/>
      <c r="L42" s="21">
        <v>215958</v>
      </c>
      <c r="M42" s="4"/>
      <c r="N42" s="4"/>
      <c r="O42" s="21">
        <v>213309</v>
      </c>
      <c r="P42" s="4"/>
    </row>
    <row r="43" spans="2:16" ht="18.75" customHeight="1">
      <c r="B43" s="4"/>
      <c r="C43" s="20" t="s">
        <v>28</v>
      </c>
      <c r="D43" s="9"/>
      <c r="E43" s="4"/>
      <c r="F43" s="21">
        <v>297955</v>
      </c>
      <c r="G43" s="4"/>
      <c r="H43" s="4"/>
      <c r="I43" s="21">
        <f t="shared" si="0"/>
        <v>647186</v>
      </c>
      <c r="J43" s="4"/>
      <c r="K43" s="4"/>
      <c r="L43" s="21">
        <v>330732</v>
      </c>
      <c r="M43" s="4"/>
      <c r="N43" s="4"/>
      <c r="O43" s="21">
        <v>316454</v>
      </c>
      <c r="P43" s="4"/>
    </row>
    <row r="44" spans="2:16" ht="18.75" customHeight="1">
      <c r="B44" s="6"/>
      <c r="C44" s="6"/>
      <c r="D44" s="13"/>
      <c r="E44" s="6"/>
      <c r="F44" s="6"/>
      <c r="G44" s="6"/>
      <c r="H44" s="6"/>
      <c r="I44" s="6"/>
      <c r="J44" s="6"/>
      <c r="K44" s="6"/>
      <c r="L44" s="6"/>
      <c r="M44" s="6"/>
      <c r="N44" s="6"/>
      <c r="O44" s="23"/>
      <c r="P44" s="6"/>
    </row>
    <row r="45" spans="2:16" ht="13.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2:16" ht="13.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2:16" ht="13.5">
      <c r="B47" s="4"/>
      <c r="C47" s="24" t="s">
        <v>29</v>
      </c>
      <c r="D47" s="24"/>
      <c r="E47" s="24"/>
      <c r="F47" s="24"/>
      <c r="G47" s="24"/>
      <c r="H47" s="24"/>
      <c r="I47" s="4"/>
      <c r="J47" s="4"/>
      <c r="K47" s="4"/>
      <c r="L47" s="4"/>
      <c r="M47" s="4"/>
      <c r="N47" s="4"/>
      <c r="O47" s="4"/>
      <c r="P47" s="4"/>
    </row>
    <row r="48" spans="3:6" ht="13.5">
      <c r="C48" s="24" t="s">
        <v>35</v>
      </c>
      <c r="D48" s="24"/>
      <c r="E48" s="24"/>
      <c r="F48" s="24"/>
    </row>
  </sheetData>
  <mergeCells count="19">
    <mergeCell ref="B1:E1"/>
    <mergeCell ref="B3:E3"/>
    <mergeCell ref="O1:P1"/>
    <mergeCell ref="B20:C20"/>
    <mergeCell ref="N17:O17"/>
    <mergeCell ref="E20:F20"/>
    <mergeCell ref="H20:I20"/>
    <mergeCell ref="K20:L20"/>
    <mergeCell ref="N20:O20"/>
    <mergeCell ref="C48:F48"/>
    <mergeCell ref="C47:H47"/>
    <mergeCell ref="M8:P8"/>
    <mergeCell ref="F5:N5"/>
    <mergeCell ref="C12:C13"/>
    <mergeCell ref="F12:F13"/>
    <mergeCell ref="J11:N11"/>
    <mergeCell ref="H17:I17"/>
    <mergeCell ref="E17:F17"/>
    <mergeCell ref="K17:L17"/>
  </mergeCells>
  <printOptions/>
  <pageMargins left="0.3937007874015748" right="0" top="0.5905511811023623" bottom="0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P47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7.375" style="0" customWidth="1"/>
    <col min="2" max="2" width="2.875" style="0" customWidth="1"/>
    <col min="3" max="3" width="10.125" style="0" customWidth="1"/>
    <col min="4" max="5" width="2.875" style="0" customWidth="1"/>
    <col min="6" max="6" width="8.75390625" style="0" customWidth="1"/>
    <col min="7" max="7" width="2.875" style="0" customWidth="1"/>
    <col min="8" max="8" width="4.625" style="0" customWidth="1"/>
    <col min="9" max="9" width="8.75390625" style="0" customWidth="1"/>
    <col min="10" max="11" width="4.625" style="0" customWidth="1"/>
    <col min="12" max="12" width="8.75390625" style="0" customWidth="1"/>
    <col min="13" max="14" width="4.625" style="0" customWidth="1"/>
    <col min="15" max="15" width="8.75390625" style="0" customWidth="1"/>
    <col min="16" max="16" width="4.625" style="0" customWidth="1"/>
  </cols>
  <sheetData>
    <row r="1" spans="1:16" ht="13.5">
      <c r="A1" s="24"/>
      <c r="B1" s="24"/>
      <c r="C1" s="24"/>
      <c r="D1" s="24"/>
      <c r="E1" s="25"/>
      <c r="O1" s="1"/>
      <c r="P1" s="1"/>
    </row>
    <row r="2" spans="1:16" ht="13.5">
      <c r="A2" t="s">
        <v>62</v>
      </c>
      <c r="B2" s="26"/>
      <c r="C2" s="26"/>
      <c r="D2" s="26"/>
      <c r="E2" s="25"/>
      <c r="O2" s="25"/>
      <c r="P2" s="25"/>
    </row>
    <row r="5" spans="6:14" ht="14.25">
      <c r="F5" s="3" t="s">
        <v>63</v>
      </c>
      <c r="G5" s="3"/>
      <c r="H5" s="3"/>
      <c r="I5" s="3"/>
      <c r="J5" s="3"/>
      <c r="K5" s="3"/>
      <c r="L5" s="3"/>
      <c r="M5" s="3"/>
      <c r="N5" s="3"/>
    </row>
    <row r="6" spans="6:14" ht="14.25">
      <c r="F6" s="27"/>
      <c r="G6" s="27"/>
      <c r="H6" s="27"/>
      <c r="I6" s="27"/>
      <c r="J6" s="27"/>
      <c r="K6" s="27"/>
      <c r="L6" s="27"/>
      <c r="M6" s="27"/>
      <c r="N6" s="27"/>
    </row>
    <row r="7" spans="2:16" ht="13.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2:16" ht="13.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5" t="s">
        <v>30</v>
      </c>
      <c r="N8" s="5"/>
      <c r="O8" s="5"/>
      <c r="P8" s="5"/>
    </row>
    <row r="9" spans="2:16" ht="13.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2:16" ht="15.75" customHeight="1">
      <c r="B10" s="7"/>
      <c r="C10" s="7"/>
      <c r="D10" s="8"/>
      <c r="E10" s="7"/>
      <c r="F10" s="7"/>
      <c r="G10" s="8"/>
      <c r="H10" s="7"/>
      <c r="I10" s="7"/>
      <c r="J10" s="7"/>
      <c r="K10" s="7"/>
      <c r="L10" s="7"/>
      <c r="M10" s="7"/>
      <c r="N10" s="7"/>
      <c r="O10" s="7"/>
      <c r="P10" s="7"/>
    </row>
    <row r="11" spans="2:16" ht="15.75" customHeight="1">
      <c r="B11" s="4"/>
      <c r="C11" s="4"/>
      <c r="D11" s="9"/>
      <c r="E11" s="4"/>
      <c r="F11" s="4"/>
      <c r="G11" s="9"/>
      <c r="H11" s="4"/>
      <c r="I11" s="4"/>
      <c r="J11" s="5" t="s">
        <v>2</v>
      </c>
      <c r="K11" s="5"/>
      <c r="L11" s="5"/>
      <c r="M11" s="5"/>
      <c r="N11" s="5"/>
      <c r="O11" s="4"/>
      <c r="P11" s="4"/>
    </row>
    <row r="12" spans="2:16" ht="12" customHeight="1">
      <c r="B12" s="4"/>
      <c r="C12" s="10" t="s">
        <v>3</v>
      </c>
      <c r="D12" s="9"/>
      <c r="E12" s="4"/>
      <c r="F12" s="10" t="s">
        <v>31</v>
      </c>
      <c r="G12" s="9"/>
      <c r="H12" s="11"/>
      <c r="I12" s="6"/>
      <c r="J12" s="6"/>
      <c r="K12" s="6"/>
      <c r="L12" s="6"/>
      <c r="M12" s="6"/>
      <c r="N12" s="6"/>
      <c r="O12" s="6"/>
      <c r="P12" s="6"/>
    </row>
    <row r="13" spans="2:16" ht="15.75" customHeight="1">
      <c r="B13" s="4"/>
      <c r="C13" s="10"/>
      <c r="D13" s="9"/>
      <c r="E13" s="4"/>
      <c r="F13" s="10"/>
      <c r="G13" s="9"/>
      <c r="H13" s="4"/>
      <c r="I13" s="4"/>
      <c r="J13" s="8"/>
      <c r="K13" s="4"/>
      <c r="L13" s="4"/>
      <c r="M13" s="8"/>
      <c r="N13" s="4"/>
      <c r="O13" s="4"/>
      <c r="P13" s="4"/>
    </row>
    <row r="14" spans="2:16" ht="15.75" customHeight="1">
      <c r="B14" s="4"/>
      <c r="C14" s="4"/>
      <c r="D14" s="9"/>
      <c r="E14" s="4"/>
      <c r="F14" s="4"/>
      <c r="G14" s="9"/>
      <c r="H14" s="4"/>
      <c r="I14" s="4" t="s">
        <v>4</v>
      </c>
      <c r="J14" s="9"/>
      <c r="K14" s="4"/>
      <c r="L14" s="12" t="s">
        <v>5</v>
      </c>
      <c r="M14" s="9"/>
      <c r="N14" s="4"/>
      <c r="O14" s="12" t="s">
        <v>6</v>
      </c>
      <c r="P14" s="4"/>
    </row>
    <row r="15" spans="2:16" ht="12" customHeight="1">
      <c r="B15" s="6"/>
      <c r="C15" s="6"/>
      <c r="D15" s="13"/>
      <c r="E15" s="6"/>
      <c r="F15" s="6"/>
      <c r="G15" s="13"/>
      <c r="H15" s="6"/>
      <c r="I15" s="6"/>
      <c r="J15" s="13"/>
      <c r="K15" s="6"/>
      <c r="L15" s="6"/>
      <c r="M15" s="13"/>
      <c r="N15" s="6"/>
      <c r="O15" s="6"/>
      <c r="P15" s="6"/>
    </row>
    <row r="16" spans="2:16" ht="13.5">
      <c r="B16" s="4"/>
      <c r="C16" s="4"/>
      <c r="D16" s="8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2:16" ht="18.75" customHeight="1">
      <c r="B17" s="28" t="s">
        <v>36</v>
      </c>
      <c r="C17" s="28"/>
      <c r="D17" s="16"/>
      <c r="E17" s="29">
        <f>SUM(F18:F43)</f>
        <v>1773075</v>
      </c>
      <c r="F17" s="30"/>
      <c r="G17" s="15"/>
      <c r="H17" s="18">
        <f>SUM(I18:I43)</f>
        <v>3957693</v>
      </c>
      <c r="I17" s="18"/>
      <c r="J17" s="15"/>
      <c r="K17" s="30">
        <f>SUM(L18:L43)</f>
        <v>1978675</v>
      </c>
      <c r="L17" s="30"/>
      <c r="M17" s="15"/>
      <c r="N17" s="18">
        <f>SUM(O18:O43)</f>
        <v>1979018</v>
      </c>
      <c r="O17" s="18"/>
      <c r="P17" s="4"/>
    </row>
    <row r="18" spans="2:16" ht="18.75" customHeight="1">
      <c r="B18" s="4"/>
      <c r="C18" s="20" t="s">
        <v>37</v>
      </c>
      <c r="D18" s="9"/>
      <c r="E18" s="22"/>
      <c r="F18" s="22">
        <v>236120</v>
      </c>
      <c r="G18" s="4"/>
      <c r="H18" s="4"/>
      <c r="I18" s="31">
        <f aca="true" t="shared" si="0" ref="I18:I43">L18+O18</f>
        <v>543996</v>
      </c>
      <c r="J18" s="4"/>
      <c r="K18" s="22"/>
      <c r="L18" s="22">
        <v>274692</v>
      </c>
      <c r="M18" s="4"/>
      <c r="N18" s="4"/>
      <c r="O18" s="22">
        <v>269304</v>
      </c>
      <c r="P18" s="4"/>
    </row>
    <row r="19" spans="2:16" ht="18.75" customHeight="1">
      <c r="B19" s="4"/>
      <c r="C19" s="20" t="s">
        <v>38</v>
      </c>
      <c r="D19" s="9"/>
      <c r="E19" s="22"/>
      <c r="F19" s="22">
        <v>79876</v>
      </c>
      <c r="G19" s="4"/>
      <c r="H19" s="4"/>
      <c r="I19" s="31">
        <f t="shared" si="0"/>
        <v>172547</v>
      </c>
      <c r="J19" s="4"/>
      <c r="K19" s="22"/>
      <c r="L19" s="22">
        <v>86300</v>
      </c>
      <c r="M19" s="4"/>
      <c r="N19" s="4"/>
      <c r="O19" s="22">
        <v>86247</v>
      </c>
      <c r="P19" s="4"/>
    </row>
    <row r="20" spans="2:16" ht="18.75" customHeight="1">
      <c r="B20" s="12"/>
      <c r="C20" s="20" t="s">
        <v>39</v>
      </c>
      <c r="D20" s="9"/>
      <c r="E20" s="22"/>
      <c r="F20" s="22">
        <v>69821</v>
      </c>
      <c r="G20" s="4"/>
      <c r="H20" s="4"/>
      <c r="I20" s="31">
        <f t="shared" si="0"/>
        <v>134253</v>
      </c>
      <c r="J20" s="4"/>
      <c r="K20" s="22"/>
      <c r="L20" s="22">
        <v>64887</v>
      </c>
      <c r="M20" s="4"/>
      <c r="N20" s="4"/>
      <c r="O20" s="22">
        <v>69366</v>
      </c>
      <c r="P20" s="4"/>
    </row>
    <row r="21" spans="2:16" ht="18.75" customHeight="1">
      <c r="B21" s="4"/>
      <c r="C21" s="20" t="s">
        <v>40</v>
      </c>
      <c r="D21" s="9"/>
      <c r="E21" s="22"/>
      <c r="F21" s="22">
        <v>86093</v>
      </c>
      <c r="G21" s="4"/>
      <c r="H21" s="4"/>
      <c r="I21" s="31">
        <f t="shared" si="0"/>
        <v>174785</v>
      </c>
      <c r="J21" s="4"/>
      <c r="K21" s="22"/>
      <c r="L21" s="22">
        <v>86440</v>
      </c>
      <c r="M21" s="4"/>
      <c r="N21" s="4"/>
      <c r="O21" s="22">
        <v>88345</v>
      </c>
      <c r="P21" s="4"/>
    </row>
    <row r="22" spans="2:16" ht="18.75" customHeight="1">
      <c r="B22" s="4"/>
      <c r="C22" s="20" t="s">
        <v>41</v>
      </c>
      <c r="D22" s="9"/>
      <c r="E22" s="22"/>
      <c r="F22" s="22">
        <v>57775</v>
      </c>
      <c r="G22" s="4"/>
      <c r="H22" s="4"/>
      <c r="I22" s="31">
        <f t="shared" si="0"/>
        <v>138650</v>
      </c>
      <c r="J22" s="4"/>
      <c r="K22" s="22"/>
      <c r="L22" s="22">
        <v>70075</v>
      </c>
      <c r="M22" s="4"/>
      <c r="N22" s="4"/>
      <c r="O22" s="22">
        <v>68575</v>
      </c>
      <c r="P22" s="4"/>
    </row>
    <row r="23" spans="2:16" ht="18.75" customHeight="1">
      <c r="B23" s="4"/>
      <c r="C23" s="20" t="s">
        <v>42</v>
      </c>
      <c r="D23" s="9"/>
      <c r="E23" s="22"/>
      <c r="F23" s="22">
        <v>110283</v>
      </c>
      <c r="G23" s="4"/>
      <c r="H23" s="4"/>
      <c r="I23" s="31">
        <f t="shared" si="0"/>
        <v>239928</v>
      </c>
      <c r="J23" s="4"/>
      <c r="K23" s="22"/>
      <c r="L23" s="22">
        <v>122399</v>
      </c>
      <c r="M23" s="4"/>
      <c r="N23" s="4"/>
      <c r="O23" s="22">
        <v>117529</v>
      </c>
      <c r="P23" s="4"/>
    </row>
    <row r="24" spans="2:16" ht="18.75" customHeight="1">
      <c r="B24" s="4"/>
      <c r="C24" s="20" t="s">
        <v>43</v>
      </c>
      <c r="D24" s="9"/>
      <c r="E24" s="22"/>
      <c r="F24" s="22">
        <v>48623</v>
      </c>
      <c r="G24" s="4"/>
      <c r="H24" s="4"/>
      <c r="I24" s="31">
        <f t="shared" si="0"/>
        <v>110743</v>
      </c>
      <c r="J24" s="4"/>
      <c r="K24" s="22"/>
      <c r="L24" s="22">
        <v>55865</v>
      </c>
      <c r="M24" s="4"/>
      <c r="N24" s="4"/>
      <c r="O24" s="22">
        <v>54878</v>
      </c>
      <c r="P24" s="4"/>
    </row>
    <row r="25" spans="2:16" ht="18.75" customHeight="1">
      <c r="B25" s="4"/>
      <c r="C25" s="20" t="s">
        <v>44</v>
      </c>
      <c r="D25" s="9"/>
      <c r="E25" s="22"/>
      <c r="F25" s="22">
        <v>103831</v>
      </c>
      <c r="G25" s="4"/>
      <c r="H25" s="4"/>
      <c r="I25" s="31">
        <f t="shared" si="0"/>
        <v>211904</v>
      </c>
      <c r="J25" s="4"/>
      <c r="K25" s="22"/>
      <c r="L25" s="22">
        <v>105482</v>
      </c>
      <c r="M25" s="4"/>
      <c r="N25" s="4"/>
      <c r="O25" s="22">
        <v>106422</v>
      </c>
      <c r="P25" s="4"/>
    </row>
    <row r="26" spans="2:16" ht="18.75" customHeight="1">
      <c r="B26" s="4"/>
      <c r="C26" s="20" t="s">
        <v>45</v>
      </c>
      <c r="D26" s="9"/>
      <c r="E26" s="22"/>
      <c r="F26" s="22">
        <v>172449</v>
      </c>
      <c r="G26" s="4"/>
      <c r="H26" s="4"/>
      <c r="I26" s="31">
        <f t="shared" si="0"/>
        <v>411721</v>
      </c>
      <c r="J26" s="4"/>
      <c r="K26" s="22"/>
      <c r="L26" s="22">
        <v>203735</v>
      </c>
      <c r="M26" s="4"/>
      <c r="N26" s="4"/>
      <c r="O26" s="22">
        <v>207986</v>
      </c>
      <c r="P26" s="4"/>
    </row>
    <row r="27" spans="2:16" ht="18.75" customHeight="1">
      <c r="B27" s="4"/>
      <c r="C27" s="20" t="s">
        <v>46</v>
      </c>
      <c r="D27" s="9"/>
      <c r="E27" s="22"/>
      <c r="F27" s="22">
        <v>52683</v>
      </c>
      <c r="G27" s="4"/>
      <c r="H27" s="4"/>
      <c r="I27" s="31">
        <f t="shared" si="0"/>
        <v>110459</v>
      </c>
      <c r="J27" s="4"/>
      <c r="K27" s="22"/>
      <c r="L27" s="22">
        <v>55094</v>
      </c>
      <c r="M27" s="4"/>
      <c r="N27" s="4"/>
      <c r="O27" s="22">
        <v>55365</v>
      </c>
      <c r="P27" s="4"/>
    </row>
    <row r="28" spans="2:16" ht="18.75" customHeight="1">
      <c r="B28" s="4"/>
      <c r="C28" s="20" t="s">
        <v>47</v>
      </c>
      <c r="D28" s="9"/>
      <c r="E28" s="22"/>
      <c r="F28" s="22">
        <v>80182</v>
      </c>
      <c r="G28" s="4"/>
      <c r="H28" s="4"/>
      <c r="I28" s="31">
        <f t="shared" si="0"/>
        <v>178654</v>
      </c>
      <c r="J28" s="4"/>
      <c r="K28" s="22"/>
      <c r="L28" s="22">
        <v>89109</v>
      </c>
      <c r="M28" s="4"/>
      <c r="N28" s="4"/>
      <c r="O28" s="22">
        <v>89545</v>
      </c>
      <c r="P28" s="4"/>
    </row>
    <row r="29" spans="2:16" ht="18.75" customHeight="1">
      <c r="B29" s="4"/>
      <c r="C29" s="20" t="s">
        <v>48</v>
      </c>
      <c r="D29" s="9"/>
      <c r="E29" s="22"/>
      <c r="F29" s="22">
        <v>77137</v>
      </c>
      <c r="G29" s="4"/>
      <c r="H29" s="4"/>
      <c r="I29" s="31">
        <f t="shared" si="0"/>
        <v>172657</v>
      </c>
      <c r="J29" s="4"/>
      <c r="K29" s="22"/>
      <c r="L29" s="22">
        <v>87846</v>
      </c>
      <c r="M29" s="4"/>
      <c r="N29" s="4"/>
      <c r="O29" s="22">
        <v>84811</v>
      </c>
      <c r="P29" s="4"/>
    </row>
    <row r="30" spans="2:16" ht="18.75" customHeight="1">
      <c r="B30" s="4"/>
      <c r="C30" s="20" t="s">
        <v>49</v>
      </c>
      <c r="D30" s="9"/>
      <c r="E30" s="22"/>
      <c r="F30" s="22">
        <v>64779</v>
      </c>
      <c r="G30" s="4"/>
      <c r="H30" s="4"/>
      <c r="I30" s="31">
        <f t="shared" si="0"/>
        <v>146459</v>
      </c>
      <c r="J30" s="4"/>
      <c r="K30" s="22"/>
      <c r="L30" s="22">
        <v>72652</v>
      </c>
      <c r="M30" s="4"/>
      <c r="N30" s="4"/>
      <c r="O30" s="22">
        <v>73807</v>
      </c>
      <c r="P30" s="4"/>
    </row>
    <row r="31" spans="2:16" ht="18.75" customHeight="1">
      <c r="B31" s="4"/>
      <c r="C31" s="20" t="s">
        <v>50</v>
      </c>
      <c r="D31" s="9"/>
      <c r="E31" s="22"/>
      <c r="F31" s="22">
        <v>53481</v>
      </c>
      <c r="G31" s="4"/>
      <c r="H31" s="4"/>
      <c r="I31" s="31">
        <f t="shared" si="0"/>
        <v>114936</v>
      </c>
      <c r="J31" s="4"/>
      <c r="K31" s="22"/>
      <c r="L31" s="22">
        <v>57431</v>
      </c>
      <c r="M31" s="4"/>
      <c r="N31" s="4"/>
      <c r="O31" s="22">
        <v>57505</v>
      </c>
      <c r="P31" s="4"/>
    </row>
    <row r="32" spans="2:16" ht="18.75" customHeight="1">
      <c r="B32" s="4"/>
      <c r="C32" s="20" t="s">
        <v>51</v>
      </c>
      <c r="D32" s="9"/>
      <c r="E32" s="22"/>
      <c r="F32" s="22">
        <v>34087</v>
      </c>
      <c r="G32" s="4"/>
      <c r="H32" s="4"/>
      <c r="I32" s="31">
        <f t="shared" si="0"/>
        <v>72744</v>
      </c>
      <c r="J32" s="4"/>
      <c r="K32" s="22"/>
      <c r="L32" s="22">
        <v>36137</v>
      </c>
      <c r="M32" s="4"/>
      <c r="N32" s="4"/>
      <c r="O32" s="22">
        <v>36607</v>
      </c>
      <c r="P32" s="4"/>
    </row>
    <row r="33" spans="2:16" ht="18.75" customHeight="1">
      <c r="B33" s="4"/>
      <c r="C33" s="20" t="s">
        <v>52</v>
      </c>
      <c r="D33" s="9"/>
      <c r="E33" s="22"/>
      <c r="F33" s="22">
        <v>27542</v>
      </c>
      <c r="G33" s="4"/>
      <c r="H33" s="4"/>
      <c r="I33" s="31">
        <f t="shared" si="0"/>
        <v>58640</v>
      </c>
      <c r="J33" s="4"/>
      <c r="K33" s="22"/>
      <c r="L33" s="22">
        <v>29679</v>
      </c>
      <c r="M33" s="4"/>
      <c r="N33" s="4"/>
      <c r="O33" s="22">
        <v>28961</v>
      </c>
      <c r="P33" s="4"/>
    </row>
    <row r="34" spans="2:16" ht="18.75" customHeight="1">
      <c r="B34" s="4"/>
      <c r="C34" s="20" t="s">
        <v>53</v>
      </c>
      <c r="D34" s="9"/>
      <c r="E34" s="22"/>
      <c r="F34" s="22">
        <v>37501</v>
      </c>
      <c r="G34" s="4"/>
      <c r="H34" s="4"/>
      <c r="I34" s="31">
        <f t="shared" si="0"/>
        <v>76149</v>
      </c>
      <c r="J34" s="4"/>
      <c r="K34" s="22"/>
      <c r="L34" s="22">
        <v>37655</v>
      </c>
      <c r="M34" s="4"/>
      <c r="N34" s="4"/>
      <c r="O34" s="22">
        <v>38494</v>
      </c>
      <c r="P34" s="4"/>
    </row>
    <row r="35" spans="2:16" ht="18.75" customHeight="1">
      <c r="B35" s="4"/>
      <c r="C35" s="20" t="s">
        <v>54</v>
      </c>
      <c r="D35" s="9"/>
      <c r="E35" s="22"/>
      <c r="F35" s="22">
        <v>34095</v>
      </c>
      <c r="G35" s="4"/>
      <c r="H35" s="4"/>
      <c r="I35" s="31">
        <f t="shared" si="0"/>
        <v>82140</v>
      </c>
      <c r="J35" s="4"/>
      <c r="K35" s="22"/>
      <c r="L35" s="22">
        <v>41002</v>
      </c>
      <c r="M35" s="4"/>
      <c r="N35" s="4"/>
      <c r="O35" s="22">
        <v>41138</v>
      </c>
      <c r="P35" s="4"/>
    </row>
    <row r="36" spans="2:16" ht="18.75" customHeight="1">
      <c r="B36" s="4"/>
      <c r="C36" s="20" t="s">
        <v>55</v>
      </c>
      <c r="D36" s="9"/>
      <c r="E36" s="22"/>
      <c r="F36" s="22">
        <v>31644</v>
      </c>
      <c r="G36" s="4"/>
      <c r="H36" s="4"/>
      <c r="I36" s="31">
        <f t="shared" si="0"/>
        <v>72427</v>
      </c>
      <c r="J36" s="4"/>
      <c r="K36" s="22"/>
      <c r="L36" s="22">
        <v>35218</v>
      </c>
      <c r="M36" s="4"/>
      <c r="N36" s="4"/>
      <c r="O36" s="22">
        <v>37209</v>
      </c>
      <c r="P36" s="4"/>
    </row>
    <row r="37" spans="2:16" ht="18.75" customHeight="1">
      <c r="B37" s="4"/>
      <c r="C37" s="20" t="s">
        <v>56</v>
      </c>
      <c r="D37" s="9"/>
      <c r="E37" s="22"/>
      <c r="F37" s="22">
        <v>49220</v>
      </c>
      <c r="G37" s="4"/>
      <c r="H37" s="4"/>
      <c r="I37" s="31">
        <f t="shared" si="0"/>
        <v>114418</v>
      </c>
      <c r="J37" s="4"/>
      <c r="K37" s="22"/>
      <c r="L37" s="22">
        <v>56803</v>
      </c>
      <c r="M37" s="4"/>
      <c r="N37" s="4"/>
      <c r="O37" s="22">
        <v>57615</v>
      </c>
      <c r="P37" s="4"/>
    </row>
    <row r="38" spans="2:16" ht="18.75" customHeight="1">
      <c r="B38" s="4"/>
      <c r="C38" s="20" t="s">
        <v>57</v>
      </c>
      <c r="D38" s="9"/>
      <c r="E38" s="22"/>
      <c r="F38" s="22">
        <v>27518</v>
      </c>
      <c r="G38" s="4"/>
      <c r="H38" s="4"/>
      <c r="I38" s="31">
        <f t="shared" si="0"/>
        <v>68602</v>
      </c>
      <c r="J38" s="4"/>
      <c r="K38" s="22"/>
      <c r="L38" s="22">
        <v>34561</v>
      </c>
      <c r="M38" s="4"/>
      <c r="N38" s="4"/>
      <c r="O38" s="22">
        <v>34041</v>
      </c>
      <c r="P38" s="4"/>
    </row>
    <row r="39" spans="2:16" ht="18.75" customHeight="1">
      <c r="B39" s="4"/>
      <c r="C39" s="20" t="s">
        <v>58</v>
      </c>
      <c r="D39" s="9"/>
      <c r="E39" s="22"/>
      <c r="F39" s="22">
        <v>64326</v>
      </c>
      <c r="G39" s="4"/>
      <c r="H39" s="4"/>
      <c r="I39" s="31">
        <f t="shared" si="0"/>
        <v>144823</v>
      </c>
      <c r="J39" s="4"/>
      <c r="K39" s="22"/>
      <c r="L39" s="22">
        <v>72357</v>
      </c>
      <c r="M39" s="4"/>
      <c r="N39" s="4"/>
      <c r="O39" s="22">
        <v>72466</v>
      </c>
      <c r="P39" s="4"/>
    </row>
    <row r="40" spans="2:16" ht="18.75" customHeight="1">
      <c r="B40" s="4"/>
      <c r="C40" s="20" t="s">
        <v>59</v>
      </c>
      <c r="D40" s="9"/>
      <c r="E40" s="22"/>
      <c r="F40" s="22">
        <v>33156</v>
      </c>
      <c r="G40" s="4"/>
      <c r="H40" s="4"/>
      <c r="I40" s="31">
        <f t="shared" si="0"/>
        <v>79664</v>
      </c>
      <c r="J40" s="4"/>
      <c r="K40" s="22"/>
      <c r="L40" s="22">
        <v>40523</v>
      </c>
      <c r="M40" s="4"/>
      <c r="N40" s="4"/>
      <c r="O40" s="22">
        <v>39141</v>
      </c>
      <c r="P40" s="4"/>
    </row>
    <row r="41" spans="2:16" ht="18.75" customHeight="1">
      <c r="B41" s="7"/>
      <c r="C41" s="32" t="s">
        <v>60</v>
      </c>
      <c r="D41" s="9"/>
      <c r="E41" s="33"/>
      <c r="F41" s="33">
        <v>23442</v>
      </c>
      <c r="G41" s="7"/>
      <c r="H41" s="7"/>
      <c r="I41" s="31">
        <f t="shared" si="0"/>
        <v>55743</v>
      </c>
      <c r="J41" s="7"/>
      <c r="K41" s="33"/>
      <c r="L41" s="33">
        <v>28440</v>
      </c>
      <c r="M41" s="7"/>
      <c r="N41" s="7"/>
      <c r="O41" s="22">
        <v>27303</v>
      </c>
      <c r="P41" s="7"/>
    </row>
    <row r="42" spans="2:16" ht="18.75" customHeight="1">
      <c r="B42" s="7"/>
      <c r="C42" s="32" t="s">
        <v>61</v>
      </c>
      <c r="D42" s="9"/>
      <c r="E42" s="33"/>
      <c r="F42" s="33">
        <v>31553</v>
      </c>
      <c r="G42" s="7"/>
      <c r="H42" s="7"/>
      <c r="I42" s="31">
        <f t="shared" si="0"/>
        <v>80788</v>
      </c>
      <c r="J42" s="7"/>
      <c r="K42" s="33"/>
      <c r="L42" s="33">
        <v>40531</v>
      </c>
      <c r="M42" s="7"/>
      <c r="N42" s="7"/>
      <c r="O42" s="33">
        <v>40257</v>
      </c>
      <c r="P42" s="7"/>
    </row>
    <row r="43" spans="2:16" ht="18.75" customHeight="1">
      <c r="B43" s="6"/>
      <c r="C43" s="34" t="s">
        <v>64</v>
      </c>
      <c r="D43" s="13"/>
      <c r="E43" s="35"/>
      <c r="F43" s="35">
        <v>85858</v>
      </c>
      <c r="G43" s="6"/>
      <c r="H43" s="6"/>
      <c r="I43" s="31">
        <f t="shared" si="0"/>
        <v>189863</v>
      </c>
      <c r="J43" s="6"/>
      <c r="K43" s="35"/>
      <c r="L43" s="35">
        <v>93762</v>
      </c>
      <c r="M43" s="6"/>
      <c r="N43" s="6"/>
      <c r="O43" s="35">
        <v>96101</v>
      </c>
      <c r="P43" s="6"/>
    </row>
    <row r="44" spans="2:16" ht="13.5">
      <c r="B44" s="36"/>
      <c r="C44" s="36"/>
      <c r="D44" s="36"/>
      <c r="E44" s="36"/>
      <c r="F44" s="36"/>
      <c r="G44" s="36"/>
      <c r="H44" s="36"/>
      <c r="I44" s="37"/>
      <c r="J44" s="37"/>
      <c r="K44" s="37"/>
      <c r="L44" s="37"/>
      <c r="M44" s="37"/>
      <c r="N44" s="37"/>
      <c r="O44" s="37"/>
      <c r="P44" s="37"/>
    </row>
    <row r="45" spans="2:16" ht="13.5">
      <c r="B45" s="38"/>
      <c r="C45" s="39" t="s">
        <v>29</v>
      </c>
      <c r="D45" s="39"/>
      <c r="E45" s="39"/>
      <c r="F45" s="39"/>
      <c r="G45" s="39"/>
      <c r="H45" s="39"/>
      <c r="I45" s="38"/>
      <c r="J45" s="38"/>
      <c r="K45" s="38"/>
      <c r="L45" s="38"/>
      <c r="M45" s="38"/>
      <c r="N45" s="38"/>
      <c r="O45" s="38"/>
      <c r="P45" s="38"/>
    </row>
    <row r="46" spans="2:16" ht="13.5">
      <c r="B46" s="38"/>
      <c r="C46" s="39" t="s">
        <v>65</v>
      </c>
      <c r="D46" s="39"/>
      <c r="E46" s="39"/>
      <c r="F46" s="39"/>
      <c r="I46" s="38"/>
      <c r="J46" s="38"/>
      <c r="K46" s="38"/>
      <c r="L46" s="38"/>
      <c r="M46" s="38"/>
      <c r="N46" s="38"/>
      <c r="O46" s="38"/>
      <c r="P46" s="38"/>
    </row>
    <row r="47" spans="3:8" ht="13.5">
      <c r="C47" s="24"/>
      <c r="D47" s="24"/>
      <c r="E47" s="24"/>
      <c r="F47" s="24"/>
      <c r="G47" s="26"/>
      <c r="H47" s="26"/>
    </row>
  </sheetData>
  <mergeCells count="15">
    <mergeCell ref="C45:H45"/>
    <mergeCell ref="C46:F46"/>
    <mergeCell ref="C47:F47"/>
    <mergeCell ref="A1:D1"/>
    <mergeCell ref="B17:C17"/>
    <mergeCell ref="C12:C13"/>
    <mergeCell ref="F12:F13"/>
    <mergeCell ref="E17:F17"/>
    <mergeCell ref="H17:I17"/>
    <mergeCell ref="K17:L17"/>
    <mergeCell ref="N17:O17"/>
    <mergeCell ref="O1:P1"/>
    <mergeCell ref="F5:N5"/>
    <mergeCell ref="M8:P8"/>
    <mergeCell ref="J11:N11"/>
  </mergeCells>
  <printOptions/>
  <pageMargins left="0.3937007874015748" right="0" top="0.5905511811023623" bottom="0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P48"/>
  <sheetViews>
    <sheetView workbookViewId="0" topLeftCell="A1">
      <selection activeCell="Q4" sqref="Q4"/>
    </sheetView>
  </sheetViews>
  <sheetFormatPr defaultColWidth="9.00390625" defaultRowHeight="13.5"/>
  <cols>
    <col min="1" max="1" width="7.375" style="0" customWidth="1"/>
    <col min="2" max="2" width="2.875" style="0" customWidth="1"/>
    <col min="3" max="3" width="9.625" style="0" customWidth="1"/>
    <col min="4" max="5" width="2.875" style="0" customWidth="1"/>
    <col min="6" max="6" width="8.75390625" style="0" customWidth="1"/>
    <col min="7" max="7" width="2.875" style="0" customWidth="1"/>
    <col min="8" max="8" width="4.625" style="0" customWidth="1"/>
    <col min="9" max="9" width="8.75390625" style="0" customWidth="1"/>
    <col min="10" max="11" width="4.625" style="0" customWidth="1"/>
    <col min="12" max="12" width="8.75390625" style="0" customWidth="1"/>
    <col min="13" max="14" width="4.625" style="0" customWidth="1"/>
    <col min="15" max="15" width="8.75390625" style="0" customWidth="1"/>
    <col min="16" max="16" width="4.625" style="0" customWidth="1"/>
  </cols>
  <sheetData>
    <row r="1" spans="2:16" ht="13.5">
      <c r="B1" s="40"/>
      <c r="C1" s="40"/>
      <c r="D1" s="40"/>
      <c r="E1" s="25"/>
      <c r="O1" s="2"/>
      <c r="P1" s="2"/>
    </row>
    <row r="3" spans="2:5" ht="13.5">
      <c r="B3" s="1"/>
      <c r="C3" s="1"/>
      <c r="D3" s="1"/>
      <c r="E3" s="1"/>
    </row>
    <row r="5" spans="6:14" ht="14.25">
      <c r="F5" s="3" t="s">
        <v>82</v>
      </c>
      <c r="G5" s="3"/>
      <c r="H5" s="3"/>
      <c r="I5" s="3"/>
      <c r="J5" s="3"/>
      <c r="K5" s="3"/>
      <c r="L5" s="3"/>
      <c r="M5" s="3"/>
      <c r="N5" s="3"/>
    </row>
    <row r="7" spans="2:16" ht="13.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2:16" ht="13.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5" t="s">
        <v>83</v>
      </c>
      <c r="N8" s="5"/>
      <c r="O8" s="5"/>
      <c r="P8" s="5"/>
    </row>
    <row r="9" spans="2:16" ht="13.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2:16" ht="15.75" customHeight="1">
      <c r="B10" s="7"/>
      <c r="C10" s="7"/>
      <c r="D10" s="8"/>
      <c r="E10" s="7"/>
      <c r="F10" s="7"/>
      <c r="G10" s="8"/>
      <c r="H10" s="7"/>
      <c r="I10" s="7"/>
      <c r="J10" s="7"/>
      <c r="K10" s="7"/>
      <c r="L10" s="7"/>
      <c r="M10" s="7"/>
      <c r="N10" s="7"/>
      <c r="O10" s="7"/>
      <c r="P10" s="7"/>
    </row>
    <row r="11" spans="2:16" ht="15.75" customHeight="1">
      <c r="B11" s="4"/>
      <c r="C11" s="4"/>
      <c r="D11" s="9"/>
      <c r="E11" s="4"/>
      <c r="F11" s="4"/>
      <c r="G11" s="9"/>
      <c r="H11" s="4"/>
      <c r="I11" s="4"/>
      <c r="J11" s="5" t="s">
        <v>2</v>
      </c>
      <c r="K11" s="5"/>
      <c r="L11" s="5"/>
      <c r="M11" s="5"/>
      <c r="N11" s="5"/>
      <c r="O11" s="4"/>
      <c r="P11" s="4"/>
    </row>
    <row r="12" spans="2:16" ht="12" customHeight="1">
      <c r="B12" s="4"/>
      <c r="C12" s="10" t="s">
        <v>3</v>
      </c>
      <c r="D12" s="9"/>
      <c r="E12" s="4"/>
      <c r="F12" s="10" t="s">
        <v>84</v>
      </c>
      <c r="G12" s="9"/>
      <c r="H12" s="11"/>
      <c r="I12" s="6"/>
      <c r="J12" s="6"/>
      <c r="K12" s="6"/>
      <c r="L12" s="6"/>
      <c r="M12" s="6"/>
      <c r="N12" s="6"/>
      <c r="O12" s="6"/>
      <c r="P12" s="6"/>
    </row>
    <row r="13" spans="2:16" ht="15.75" customHeight="1">
      <c r="B13" s="4"/>
      <c r="C13" s="10"/>
      <c r="D13" s="9"/>
      <c r="E13" s="4"/>
      <c r="F13" s="10"/>
      <c r="G13" s="9"/>
      <c r="H13" s="4"/>
      <c r="I13" s="4"/>
      <c r="J13" s="8"/>
      <c r="K13" s="4"/>
      <c r="L13" s="4"/>
      <c r="M13" s="8"/>
      <c r="N13" s="4"/>
      <c r="O13" s="4"/>
      <c r="P13" s="4"/>
    </row>
    <row r="14" spans="2:16" ht="15.75" customHeight="1">
      <c r="B14" s="4"/>
      <c r="C14" s="4"/>
      <c r="D14" s="9"/>
      <c r="E14" s="4"/>
      <c r="F14" s="4"/>
      <c r="G14" s="9"/>
      <c r="H14" s="4"/>
      <c r="I14" s="4" t="s">
        <v>4</v>
      </c>
      <c r="J14" s="9"/>
      <c r="K14" s="4"/>
      <c r="L14" s="12" t="s">
        <v>5</v>
      </c>
      <c r="M14" s="9"/>
      <c r="N14" s="4"/>
      <c r="O14" s="12" t="s">
        <v>6</v>
      </c>
      <c r="P14" s="4"/>
    </row>
    <row r="15" spans="2:16" ht="12" customHeight="1">
      <c r="B15" s="6"/>
      <c r="C15" s="6"/>
      <c r="D15" s="13"/>
      <c r="E15" s="6"/>
      <c r="F15" s="6"/>
      <c r="G15" s="13"/>
      <c r="H15" s="6"/>
      <c r="I15" s="6"/>
      <c r="J15" s="13"/>
      <c r="K15" s="6"/>
      <c r="L15" s="6"/>
      <c r="M15" s="13"/>
      <c r="N15" s="6"/>
      <c r="O15" s="6"/>
      <c r="P15" s="6"/>
    </row>
    <row r="16" spans="2:16" ht="12" customHeight="1">
      <c r="B16" s="20"/>
      <c r="C16" s="20"/>
      <c r="D16" s="8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2:16" ht="15.75" customHeight="1">
      <c r="B17" s="41" t="s">
        <v>85</v>
      </c>
      <c r="C17" s="41"/>
      <c r="D17" s="16"/>
      <c r="E17" s="15"/>
      <c r="F17" s="42">
        <f>+F20+F27</f>
        <v>39098</v>
      </c>
      <c r="G17" s="15"/>
      <c r="H17" s="43"/>
      <c r="I17" s="42">
        <f>SUM(L17:O17)</f>
        <v>87883</v>
      </c>
      <c r="J17" s="15"/>
      <c r="K17" s="15"/>
      <c r="L17" s="42">
        <f>+L20+L27</f>
        <v>44423</v>
      </c>
      <c r="M17" s="15"/>
      <c r="N17" s="15"/>
      <c r="O17" s="42">
        <f>+O20+O27</f>
        <v>43460</v>
      </c>
      <c r="P17" s="4"/>
    </row>
    <row r="18" spans="2:16" ht="12" customHeight="1">
      <c r="B18" s="20"/>
      <c r="C18" s="20"/>
      <c r="D18" s="9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2:16" ht="12" customHeight="1">
      <c r="B19" s="20"/>
      <c r="C19" s="20"/>
      <c r="D19" s="9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2:16" ht="15.75" customHeight="1">
      <c r="B20" s="41" t="s">
        <v>66</v>
      </c>
      <c r="C20" s="41"/>
      <c r="D20" s="16"/>
      <c r="E20" s="15"/>
      <c r="F20" s="42">
        <f>SUM(F22:F25)</f>
        <v>23874</v>
      </c>
      <c r="G20" s="15"/>
      <c r="H20" s="15"/>
      <c r="I20" s="42">
        <f>SUM(L20:O20)</f>
        <v>59142</v>
      </c>
      <c r="J20" s="15"/>
      <c r="K20" s="15"/>
      <c r="L20" s="42">
        <f>SUM(L22:L25)</f>
        <v>29808</v>
      </c>
      <c r="M20" s="15"/>
      <c r="N20" s="15"/>
      <c r="O20" s="42">
        <f>SUM(O22:O25)</f>
        <v>29334</v>
      </c>
      <c r="P20" s="4"/>
    </row>
    <row r="21" spans="2:16" ht="21.75" customHeight="1">
      <c r="B21" s="20"/>
      <c r="C21" s="20"/>
      <c r="D21" s="9"/>
      <c r="E21" s="4"/>
      <c r="F21" s="21"/>
      <c r="G21" s="4"/>
      <c r="H21" s="4"/>
      <c r="I21" s="21"/>
      <c r="J21" s="4"/>
      <c r="K21" s="4"/>
      <c r="L21" s="21"/>
      <c r="M21" s="4"/>
      <c r="N21" s="4"/>
      <c r="O21" s="21"/>
      <c r="P21" s="4"/>
    </row>
    <row r="22" spans="2:16" ht="15.75" customHeight="1">
      <c r="B22" s="20"/>
      <c r="C22" s="20" t="s">
        <v>86</v>
      </c>
      <c r="D22" s="9"/>
      <c r="E22" s="4"/>
      <c r="F22" s="21">
        <v>13329</v>
      </c>
      <c r="G22" s="4"/>
      <c r="H22" s="4"/>
      <c r="I22" s="21">
        <f>SUM(L22:O22)</f>
        <v>33857</v>
      </c>
      <c r="J22" s="4"/>
      <c r="K22" s="4"/>
      <c r="L22" s="21">
        <v>17318</v>
      </c>
      <c r="M22" s="4"/>
      <c r="N22" s="4"/>
      <c r="O22" s="21">
        <v>16539</v>
      </c>
      <c r="P22" s="4"/>
    </row>
    <row r="23" spans="2:16" ht="15.75" customHeight="1">
      <c r="B23" s="20"/>
      <c r="C23" s="20" t="s">
        <v>67</v>
      </c>
      <c r="D23" s="9"/>
      <c r="E23" s="4"/>
      <c r="F23" s="21">
        <v>6345</v>
      </c>
      <c r="G23" s="4"/>
      <c r="H23" s="4"/>
      <c r="I23" s="21">
        <f>SUM(L23:O23)</f>
        <v>15782</v>
      </c>
      <c r="J23" s="4"/>
      <c r="K23" s="4"/>
      <c r="L23" s="21">
        <v>7822</v>
      </c>
      <c r="M23" s="4"/>
      <c r="N23" s="4"/>
      <c r="O23" s="21">
        <v>7960</v>
      </c>
      <c r="P23" s="4"/>
    </row>
    <row r="24" spans="2:16" ht="15.75" customHeight="1">
      <c r="B24" s="20"/>
      <c r="C24" s="20" t="s">
        <v>68</v>
      </c>
      <c r="D24" s="9"/>
      <c r="E24" s="4"/>
      <c r="F24" s="21">
        <v>1230</v>
      </c>
      <c r="G24" s="4"/>
      <c r="H24" s="4"/>
      <c r="I24" s="21">
        <f>SUM(L24:O24)</f>
        <v>2885</v>
      </c>
      <c r="J24" s="4"/>
      <c r="K24" s="4"/>
      <c r="L24" s="21">
        <v>1445</v>
      </c>
      <c r="M24" s="4"/>
      <c r="N24" s="4"/>
      <c r="O24" s="21">
        <v>1440</v>
      </c>
      <c r="P24" s="4"/>
    </row>
    <row r="25" spans="2:16" ht="15.75" customHeight="1">
      <c r="B25" s="20"/>
      <c r="C25" s="20" t="s">
        <v>69</v>
      </c>
      <c r="D25" s="9"/>
      <c r="E25" s="4"/>
      <c r="F25" s="21">
        <v>2970</v>
      </c>
      <c r="G25" s="4"/>
      <c r="H25" s="4"/>
      <c r="I25" s="21">
        <f>SUM(L25:O25)</f>
        <v>6618</v>
      </c>
      <c r="J25" s="4"/>
      <c r="K25" s="4"/>
      <c r="L25" s="21">
        <v>3223</v>
      </c>
      <c r="M25" s="4"/>
      <c r="N25" s="4"/>
      <c r="O25" s="21">
        <v>3395</v>
      </c>
      <c r="P25" s="4"/>
    </row>
    <row r="26" spans="2:16" s="44" customFormat="1" ht="21.75" customHeight="1">
      <c r="B26" s="32"/>
      <c r="C26" s="32"/>
      <c r="D26" s="9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2:16" s="44" customFormat="1" ht="15.75" customHeight="1">
      <c r="B27" s="45" t="s">
        <v>70</v>
      </c>
      <c r="C27" s="45"/>
      <c r="D27" s="16"/>
      <c r="E27" s="46"/>
      <c r="F27" s="47">
        <f>+F29+F35+F39+F43</f>
        <v>15224</v>
      </c>
      <c r="G27" s="46"/>
      <c r="H27" s="46"/>
      <c r="I27" s="42">
        <f>SUM(L27:O27)</f>
        <v>28741</v>
      </c>
      <c r="J27" s="46"/>
      <c r="K27" s="46"/>
      <c r="L27" s="47">
        <f>+L29+L35+L39+L43</f>
        <v>14615</v>
      </c>
      <c r="M27" s="46"/>
      <c r="N27" s="46"/>
      <c r="O27" s="47">
        <f>+O29+O35+O39+O43</f>
        <v>14126</v>
      </c>
      <c r="P27" s="7"/>
    </row>
    <row r="28" spans="2:16" ht="21.75" customHeight="1">
      <c r="B28" s="20"/>
      <c r="C28" s="20"/>
      <c r="D28" s="9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2:16" ht="21.75" customHeight="1">
      <c r="B29" s="41" t="s">
        <v>71</v>
      </c>
      <c r="C29" s="41"/>
      <c r="D29" s="16"/>
      <c r="E29" s="15"/>
      <c r="F29" s="48">
        <f>SUM(F30:F33)</f>
        <v>7249</v>
      </c>
      <c r="G29" s="48"/>
      <c r="H29" s="48"/>
      <c r="I29" s="48">
        <f>SUM(L29:O29)</f>
        <v>14362</v>
      </c>
      <c r="J29" s="48"/>
      <c r="K29" s="48"/>
      <c r="L29" s="48">
        <f>SUM(L30:L33)</f>
        <v>7119</v>
      </c>
      <c r="M29" s="48"/>
      <c r="N29" s="48"/>
      <c r="O29" s="48">
        <f>SUM(O30:O33)</f>
        <v>7243</v>
      </c>
      <c r="P29" s="4"/>
    </row>
    <row r="30" spans="2:16" ht="15.75" customHeight="1">
      <c r="B30" s="20"/>
      <c r="C30" s="20" t="s">
        <v>72</v>
      </c>
      <c r="D30" s="9"/>
      <c r="E30" s="4"/>
      <c r="F30" s="21">
        <v>4855</v>
      </c>
      <c r="G30" s="22"/>
      <c r="H30" s="22"/>
      <c r="I30" s="48">
        <f>SUM(L30:O30)</f>
        <v>8898</v>
      </c>
      <c r="J30" s="22"/>
      <c r="K30" s="22"/>
      <c r="L30" s="22">
        <v>4421</v>
      </c>
      <c r="M30" s="22"/>
      <c r="N30" s="22"/>
      <c r="O30" s="22">
        <v>4477</v>
      </c>
      <c r="P30" s="4"/>
    </row>
    <row r="31" spans="2:16" ht="15.75" customHeight="1">
      <c r="B31" s="20"/>
      <c r="C31" s="20" t="s">
        <v>73</v>
      </c>
      <c r="D31" s="9"/>
      <c r="E31" s="4"/>
      <c r="F31" s="4">
        <v>166</v>
      </c>
      <c r="G31" s="22"/>
      <c r="H31" s="22"/>
      <c r="I31" s="48">
        <f>SUM(L31:O31)</f>
        <v>293</v>
      </c>
      <c r="J31" s="22"/>
      <c r="K31" s="22"/>
      <c r="L31" s="22">
        <v>151</v>
      </c>
      <c r="M31" s="22"/>
      <c r="N31" s="22"/>
      <c r="O31" s="22">
        <v>142</v>
      </c>
      <c r="P31" s="4"/>
    </row>
    <row r="32" spans="2:16" ht="15.75" customHeight="1">
      <c r="B32" s="20"/>
      <c r="C32" s="20" t="s">
        <v>74</v>
      </c>
      <c r="D32" s="9"/>
      <c r="E32" s="4"/>
      <c r="F32" s="21">
        <v>1372</v>
      </c>
      <c r="G32" s="22"/>
      <c r="H32" s="22"/>
      <c r="I32" s="48">
        <f>SUM(L32:O32)</f>
        <v>3121</v>
      </c>
      <c r="J32" s="22"/>
      <c r="K32" s="22"/>
      <c r="L32" s="22">
        <v>1509</v>
      </c>
      <c r="M32" s="22"/>
      <c r="N32" s="22"/>
      <c r="O32" s="22">
        <v>1612</v>
      </c>
      <c r="P32" s="4"/>
    </row>
    <row r="33" spans="2:16" ht="15.75" customHeight="1">
      <c r="B33" s="20"/>
      <c r="C33" s="20" t="s">
        <v>75</v>
      </c>
      <c r="D33" s="9"/>
      <c r="E33" s="4"/>
      <c r="F33" s="4">
        <v>856</v>
      </c>
      <c r="G33" s="22"/>
      <c r="H33" s="22"/>
      <c r="I33" s="48">
        <f>SUM(L33:O33)</f>
        <v>2050</v>
      </c>
      <c r="J33" s="22"/>
      <c r="K33" s="22"/>
      <c r="L33" s="22">
        <v>1038</v>
      </c>
      <c r="M33" s="22"/>
      <c r="N33" s="22"/>
      <c r="O33" s="22">
        <v>1012</v>
      </c>
      <c r="P33" s="4"/>
    </row>
    <row r="34" spans="2:16" ht="21.75" customHeight="1">
      <c r="B34" s="20"/>
      <c r="C34" s="20"/>
      <c r="D34" s="9"/>
      <c r="E34" s="4"/>
      <c r="F34" s="4"/>
      <c r="G34" s="22"/>
      <c r="H34" s="22"/>
      <c r="I34" s="22"/>
      <c r="J34" s="22"/>
      <c r="K34" s="22"/>
      <c r="L34" s="22"/>
      <c r="M34" s="22"/>
      <c r="N34" s="22"/>
      <c r="O34" s="22"/>
      <c r="P34" s="4"/>
    </row>
    <row r="35" spans="2:16" ht="18.75" customHeight="1">
      <c r="B35" s="41" t="s">
        <v>87</v>
      </c>
      <c r="C35" s="49"/>
      <c r="D35" s="16"/>
      <c r="E35" s="15"/>
      <c r="F35" s="42">
        <f>SUM(F36:F37)</f>
        <v>1925</v>
      </c>
      <c r="G35" s="48"/>
      <c r="H35" s="48"/>
      <c r="I35" s="48">
        <f>SUM(L35:O35)</f>
        <v>3176</v>
      </c>
      <c r="J35" s="48"/>
      <c r="K35" s="48"/>
      <c r="L35" s="48">
        <f>SUM(L36:L37)</f>
        <v>1707</v>
      </c>
      <c r="M35" s="48"/>
      <c r="N35" s="48"/>
      <c r="O35" s="48">
        <f>SUM(O36:O37)</f>
        <v>1469</v>
      </c>
      <c r="P35" s="4"/>
    </row>
    <row r="36" spans="2:16" ht="18.75" customHeight="1">
      <c r="B36" s="20"/>
      <c r="C36" s="20" t="s">
        <v>76</v>
      </c>
      <c r="D36" s="9"/>
      <c r="E36" s="4"/>
      <c r="F36" s="50">
        <v>1769</v>
      </c>
      <c r="G36" s="22"/>
      <c r="H36" s="22"/>
      <c r="I36" s="48">
        <f>SUM(L36:O36)</f>
        <v>2897</v>
      </c>
      <c r="J36" s="22"/>
      <c r="K36" s="22"/>
      <c r="L36" s="51">
        <v>1556</v>
      </c>
      <c r="M36" s="22"/>
      <c r="N36" s="22"/>
      <c r="O36" s="51">
        <v>1341</v>
      </c>
      <c r="P36" s="4"/>
    </row>
    <row r="37" spans="2:16" ht="18.75" customHeight="1">
      <c r="B37" s="20"/>
      <c r="C37" s="20" t="s">
        <v>77</v>
      </c>
      <c r="D37" s="9"/>
      <c r="E37" s="4"/>
      <c r="F37" s="21">
        <v>156</v>
      </c>
      <c r="G37" s="22"/>
      <c r="H37" s="22"/>
      <c r="I37" s="48">
        <f>SUM(L37:O37)</f>
        <v>279</v>
      </c>
      <c r="J37" s="22"/>
      <c r="K37" s="22"/>
      <c r="L37" s="22">
        <v>151</v>
      </c>
      <c r="M37" s="22"/>
      <c r="N37" s="22"/>
      <c r="O37" s="22">
        <v>128</v>
      </c>
      <c r="P37" s="4"/>
    </row>
    <row r="38" spans="2:16" ht="21.75" customHeight="1">
      <c r="B38" s="20"/>
      <c r="C38" s="20"/>
      <c r="D38" s="9"/>
      <c r="E38" s="4"/>
      <c r="F38" s="4"/>
      <c r="G38" s="22"/>
      <c r="H38" s="22"/>
      <c r="I38" s="22"/>
      <c r="J38" s="22"/>
      <c r="K38" s="22"/>
      <c r="L38" s="22"/>
      <c r="M38" s="22"/>
      <c r="N38" s="22"/>
      <c r="O38" s="22"/>
      <c r="P38" s="4"/>
    </row>
    <row r="39" spans="2:16" ht="18.75" customHeight="1">
      <c r="B39" s="41" t="s">
        <v>78</v>
      </c>
      <c r="C39" s="41"/>
      <c r="D39" s="16"/>
      <c r="E39" s="15"/>
      <c r="F39" s="42">
        <f>SUM(F40:F41)</f>
        <v>4764</v>
      </c>
      <c r="G39" s="48"/>
      <c r="H39" s="48"/>
      <c r="I39" s="48">
        <f>SUM(L39:O39)</f>
        <v>8787</v>
      </c>
      <c r="J39" s="48"/>
      <c r="K39" s="48"/>
      <c r="L39" s="48">
        <f>SUM(L40:L41)</f>
        <v>4447</v>
      </c>
      <c r="M39" s="48"/>
      <c r="N39" s="48"/>
      <c r="O39" s="48">
        <f>SUM(O40:O41)</f>
        <v>4340</v>
      </c>
      <c r="P39" s="4"/>
    </row>
    <row r="40" spans="2:16" ht="18.75" customHeight="1">
      <c r="B40" s="20"/>
      <c r="C40" s="20" t="s">
        <v>88</v>
      </c>
      <c r="D40" s="9"/>
      <c r="E40" s="4"/>
      <c r="F40" s="21">
        <v>4650</v>
      </c>
      <c r="G40" s="22"/>
      <c r="H40" s="22"/>
      <c r="I40" s="48">
        <f>SUM(L40:O40)</f>
        <v>8594</v>
      </c>
      <c r="J40" s="22"/>
      <c r="K40" s="22"/>
      <c r="L40" s="22">
        <v>4329</v>
      </c>
      <c r="M40" s="22"/>
      <c r="N40" s="22"/>
      <c r="O40" s="22">
        <v>4265</v>
      </c>
      <c r="P40" s="4"/>
    </row>
    <row r="41" spans="2:16" ht="18.75" customHeight="1">
      <c r="B41" s="20"/>
      <c r="C41" s="20" t="s">
        <v>79</v>
      </c>
      <c r="D41" s="9"/>
      <c r="E41" s="4"/>
      <c r="F41" s="21">
        <v>114</v>
      </c>
      <c r="G41" s="22"/>
      <c r="H41" s="22"/>
      <c r="I41" s="48">
        <f>SUM(L41:O41)</f>
        <v>193</v>
      </c>
      <c r="J41" s="22"/>
      <c r="K41" s="22"/>
      <c r="L41" s="22">
        <v>118</v>
      </c>
      <c r="M41" s="22"/>
      <c r="N41" s="22"/>
      <c r="O41" s="22">
        <v>75</v>
      </c>
      <c r="P41" s="4"/>
    </row>
    <row r="42" spans="2:16" ht="21.75" customHeight="1">
      <c r="B42" s="20"/>
      <c r="C42" s="20"/>
      <c r="D42" s="9"/>
      <c r="E42" s="4"/>
      <c r="F42" s="4"/>
      <c r="G42" s="22"/>
      <c r="H42" s="22"/>
      <c r="I42" s="22"/>
      <c r="J42" s="22"/>
      <c r="K42" s="22"/>
      <c r="L42" s="22"/>
      <c r="M42" s="22"/>
      <c r="N42" s="22"/>
      <c r="O42" s="22"/>
      <c r="P42" s="4"/>
    </row>
    <row r="43" spans="2:16" ht="18.75" customHeight="1">
      <c r="B43" s="45" t="s">
        <v>80</v>
      </c>
      <c r="C43" s="45"/>
      <c r="D43" s="16"/>
      <c r="E43" s="46"/>
      <c r="F43" s="42">
        <f>F44</f>
        <v>1286</v>
      </c>
      <c r="G43" s="46"/>
      <c r="H43" s="46"/>
      <c r="I43" s="47">
        <f>SUM(L43:O43)</f>
        <v>2416</v>
      </c>
      <c r="J43" s="46"/>
      <c r="K43" s="46"/>
      <c r="L43" s="47">
        <f>L44</f>
        <v>1342</v>
      </c>
      <c r="M43" s="46"/>
      <c r="N43" s="46"/>
      <c r="O43" s="47">
        <f>O44</f>
        <v>1074</v>
      </c>
      <c r="P43" s="7"/>
    </row>
    <row r="44" spans="2:16" ht="13.5">
      <c r="B44" s="20"/>
      <c r="C44" s="20" t="s">
        <v>81</v>
      </c>
      <c r="D44" s="9"/>
      <c r="E44" s="4"/>
      <c r="F44" s="21">
        <v>1286</v>
      </c>
      <c r="G44" s="4"/>
      <c r="H44" s="4"/>
      <c r="I44" s="47">
        <f>SUM(L44:O44)</f>
        <v>2416</v>
      </c>
      <c r="J44" s="4"/>
      <c r="K44" s="4"/>
      <c r="L44" s="21">
        <v>1342</v>
      </c>
      <c r="M44" s="4"/>
      <c r="N44" s="4"/>
      <c r="O44" s="21">
        <v>1074</v>
      </c>
      <c r="P44" s="4"/>
    </row>
    <row r="45" spans="2:16" ht="13.5">
      <c r="B45" s="34"/>
      <c r="C45" s="34"/>
      <c r="D45" s="13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2:16" ht="13.5">
      <c r="B46" s="20"/>
      <c r="C46" s="20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2:16" ht="13.5">
      <c r="B47" s="4"/>
      <c r="C47" s="39" t="s">
        <v>29</v>
      </c>
      <c r="D47" s="39"/>
      <c r="E47" s="39"/>
      <c r="F47" s="39"/>
      <c r="G47" s="39"/>
      <c r="H47" s="39"/>
      <c r="I47" s="4"/>
      <c r="J47" s="4"/>
      <c r="K47" s="4"/>
      <c r="L47" s="4"/>
      <c r="M47" s="4"/>
      <c r="N47" s="4"/>
      <c r="O47" s="4"/>
      <c r="P47" s="4"/>
    </row>
    <row r="48" spans="3:6" ht="13.5">
      <c r="C48" s="39" t="s">
        <v>65</v>
      </c>
      <c r="D48" s="39"/>
      <c r="E48" s="39"/>
      <c r="F48" s="39"/>
    </row>
  </sheetData>
  <mergeCells count="17">
    <mergeCell ref="C48:F48"/>
    <mergeCell ref="B1:D1"/>
    <mergeCell ref="B35:C35"/>
    <mergeCell ref="B39:C39"/>
    <mergeCell ref="B43:C43"/>
    <mergeCell ref="B27:C27"/>
    <mergeCell ref="B29:C29"/>
    <mergeCell ref="O1:P1"/>
    <mergeCell ref="B3:E3"/>
    <mergeCell ref="F5:N5"/>
    <mergeCell ref="M8:P8"/>
    <mergeCell ref="J11:N11"/>
    <mergeCell ref="C12:C13"/>
    <mergeCell ref="F12:F13"/>
    <mergeCell ref="C47:H47"/>
    <mergeCell ref="B17:C17"/>
    <mergeCell ref="B20:C20"/>
  </mergeCells>
  <printOptions/>
  <pageMargins left="0.3937007874015748" right="0" top="0.5905511811023623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2008-03-07T02:25:07Z</dcterms:modified>
  <cp:category/>
  <cp:version/>
  <cp:contentType/>
  <cp:contentStatus/>
</cp:coreProperties>
</file>