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77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<sst xmlns="http://schemas.openxmlformats.org/spreadsheetml/2006/main" count="24" uniqueCount="24">
  <si>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第７７表　　　図書館分類別蔵書数</t>
  </si>
  <si>
    <t>（平成１9年３月３１日現在）</t>
  </si>
  <si>
    <t>総数</t>
  </si>
  <si>
    <t>中央</t>
  </si>
  <si>
    <t>第一</t>
  </si>
  <si>
    <t>第二</t>
  </si>
  <si>
    <t>第三</t>
  </si>
  <si>
    <t>第四</t>
  </si>
  <si>
    <t>図書総数</t>
  </si>
  <si>
    <t>総記</t>
  </si>
  <si>
    <t>哲学</t>
  </si>
  <si>
    <t>歴史</t>
  </si>
  <si>
    <t>社会科学</t>
  </si>
  <si>
    <t>自然科学</t>
  </si>
  <si>
    <t>工学技術</t>
  </si>
  <si>
    <t>産業</t>
  </si>
  <si>
    <t>芸術</t>
  </si>
  <si>
    <t>言語</t>
  </si>
  <si>
    <t>文学</t>
  </si>
  <si>
    <t>小計（一般）</t>
  </si>
  <si>
    <t>児童図書</t>
  </si>
  <si>
    <t>視聴覚資料</t>
  </si>
  <si>
    <t>資料　：　教育部図書館</t>
  </si>
  <si>
    <t>ヤングアダルト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</si>
</sst>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6" fillId="0" borderId="0" xfId="17" applyFont="1" applyBorder="1" applyAlignment="1">
      <alignment horizontal="distributed" vertical="center"/>
    </xf>
    <xf numFmtId="38" fontId="6" fillId="0" borderId="6" xfId="17" applyFont="1" applyBorder="1" applyAlignment="1">
      <alignment/>
    </xf>
    <xf numFmtId="38" fontId="6" fillId="0" borderId="7" xfId="17" applyFont="1" applyFill="1" applyBorder="1" applyAlignment="1">
      <alignment horizontal="right"/>
    </xf>
    <xf numFmtId="226" fontId="6" fillId="0" borderId="0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7" fillId="0" borderId="0" xfId="17" applyFont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6" xfId="17" applyFont="1" applyBorder="1" applyAlignment="1">
      <alignment/>
    </xf>
    <xf numFmtId="38" fontId="4" fillId="0" borderId="0" xfId="17" applyFont="1" applyAlignment="1">
      <alignment horizontal="right"/>
    </xf>
    <xf numFmtId="226" fontId="4" fillId="0" borderId="0" xfId="17" applyNumberFormat="1" applyFont="1" applyAlignment="1">
      <alignment horizontal="right"/>
    </xf>
    <xf numFmtId="226" fontId="4" fillId="0" borderId="0" xfId="17" applyNumberFormat="1" applyFont="1" applyAlignment="1">
      <alignment/>
    </xf>
    <xf numFmtId="38" fontId="0" fillId="0" borderId="0" xfId="17" applyAlignment="1">
      <alignment/>
    </xf>
    <xf numFmtId="38" fontId="4" fillId="0" borderId="7" xfId="17" applyFont="1" applyFill="1" applyBorder="1" applyAlignment="1">
      <alignment horizontal="right"/>
    </xf>
    <xf numFmtId="9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8" fillId="0" borderId="0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8" xfId="17" applyFont="1" applyBorder="1" applyAlignment="1">
      <alignment/>
    </xf>
    <xf numFmtId="38" fontId="4" fillId="0" borderId="9" xfId="17" applyFont="1" applyFill="1" applyBorder="1" applyAlignment="1">
      <alignment horizontal="right"/>
    </xf>
    <xf numFmtId="9" fontId="4" fillId="0" borderId="1" xfId="17" applyNumberFormat="1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22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9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center"/>
    </xf>
    <xf numFmtId="0" fontId="4" fillId="0" borderId="0" xfId="0" applyFont="1" applyAlignment="1">
      <alignment horizontal="left"/>
    </xf>
    <xf numFmtId="9" fontId="4" fillId="0" borderId="0" xfId="17" applyNumberFormat="1" applyFont="1" applyFill="1" applyBorder="1" applyAlignment="1">
      <alignment horizontal="right"/>
    </xf>
    <xf numFmtId="9" fontId="4" fillId="0" borderId="1" xfId="17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6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226" fontId="6" fillId="0" borderId="0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226" fontId="6" fillId="0" borderId="0" xfId="17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26" fontId="4" fillId="0" borderId="0" xfId="17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6">
      <selection activeCell="D33" sqref="D32:D33"/>
    </sheetView>
  </sheetViews>
  <sheetFormatPr defaultColWidth="9.00390625" defaultRowHeight="13.5"/>
  <cols>
    <col min="1" max="1" width="10.50390625" style="0" customWidth="1"/>
    <col min="2" max="2" width="2.375" style="0" customWidth="1"/>
    <col min="3" max="3" width="7.375" style="0" customWidth="1"/>
    <col min="4" max="4" width="6.125" style="0" customWidth="1"/>
    <col min="5" max="5" width="2.375" style="0" customWidth="1"/>
    <col min="6" max="6" width="8.875" style="0" customWidth="1"/>
    <col min="7" max="7" width="5.75390625" style="0" customWidth="1"/>
    <col min="8" max="8" width="4.25390625" style="0" customWidth="1"/>
    <col min="9" max="9" width="4.625" style="0" customWidth="1"/>
    <col min="10" max="10" width="2.625" style="0" customWidth="1"/>
    <col min="11" max="11" width="2.75390625" style="0" customWidth="1"/>
    <col min="12" max="12" width="3.75390625" style="0" customWidth="1"/>
    <col min="13" max="13" width="2.375" style="0" customWidth="1"/>
    <col min="14" max="14" width="3.375" style="0" customWidth="1"/>
    <col min="15" max="15" width="4.75390625" style="0" customWidth="1"/>
    <col min="16" max="16" width="5.125" style="0" customWidth="1"/>
    <col min="17" max="17" width="2.00390625" style="0" customWidth="1"/>
    <col min="18" max="18" width="5.25390625" style="0" customWidth="1"/>
    <col min="19" max="19" width="5.125" style="0" customWidth="1"/>
    <col min="20" max="20" width="2.00390625" style="0" customWidth="1"/>
    <col min="21" max="21" width="5.125" style="0" customWidth="1"/>
  </cols>
  <sheetData>
    <row r="1" spans="1:5" ht="13.5">
      <c r="A1" s="41"/>
      <c r="B1" s="41"/>
      <c r="C1" s="41"/>
      <c r="D1" s="41"/>
      <c r="E1" s="41"/>
    </row>
    <row r="2" spans="1:5" ht="13.5">
      <c r="A2" s="41"/>
      <c r="B2" s="41"/>
      <c r="C2" s="41"/>
      <c r="D2" s="41"/>
      <c r="E2" s="41"/>
    </row>
    <row r="5" spans="3:16" ht="14.25">
      <c r="C5" s="2"/>
      <c r="D5" s="45" t="s">
        <v>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9" spans="1:2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5" t="s">
        <v>1</v>
      </c>
      <c r="P9" s="55"/>
      <c r="Q9" s="55"/>
      <c r="R9" s="55"/>
      <c r="S9" s="55"/>
      <c r="T9" s="55"/>
      <c r="U9" s="55"/>
    </row>
    <row r="10" spans="1:21" ht="63" customHeight="1">
      <c r="A10" s="5"/>
      <c r="B10" s="6"/>
      <c r="C10" s="51" t="s">
        <v>2</v>
      </c>
      <c r="D10" s="52"/>
      <c r="E10" s="53"/>
      <c r="F10" s="52" t="s">
        <v>3</v>
      </c>
      <c r="G10" s="53"/>
      <c r="H10" s="51" t="s">
        <v>4</v>
      </c>
      <c r="I10" s="52"/>
      <c r="J10" s="52"/>
      <c r="K10" s="53"/>
      <c r="L10" s="51" t="s">
        <v>5</v>
      </c>
      <c r="M10" s="52"/>
      <c r="N10" s="52"/>
      <c r="O10" s="53"/>
      <c r="P10" s="51" t="s">
        <v>6</v>
      </c>
      <c r="Q10" s="52"/>
      <c r="R10" s="53"/>
      <c r="S10" s="51" t="s">
        <v>7</v>
      </c>
      <c r="T10" s="52"/>
      <c r="U10" s="53"/>
    </row>
    <row r="11" spans="1:21" ht="12" customHeight="1">
      <c r="A11" s="7"/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2" s="15" customFormat="1" ht="15.75" customHeight="1">
      <c r="A12" s="9" t="s">
        <v>8</v>
      </c>
      <c r="B12" s="10"/>
      <c r="C12" s="11">
        <f>C25+C26</f>
        <v>438923</v>
      </c>
      <c r="D12" s="48"/>
      <c r="E12" s="48"/>
      <c r="F12" s="13">
        <f>SUM(F25:F26)</f>
        <v>224035</v>
      </c>
      <c r="G12" s="12"/>
      <c r="H12" s="46">
        <f>SUM(H25:I27)</f>
        <v>70548</v>
      </c>
      <c r="I12" s="46"/>
      <c r="J12" s="50"/>
      <c r="K12" s="50"/>
      <c r="L12" s="46">
        <f>SUM(L25:N27)</f>
        <v>44172</v>
      </c>
      <c r="M12" s="46"/>
      <c r="N12" s="46"/>
      <c r="O12" s="12"/>
      <c r="P12" s="46">
        <f>SUM(P25:Q27)</f>
        <v>56133</v>
      </c>
      <c r="Q12" s="46"/>
      <c r="R12" s="12"/>
      <c r="S12" s="49">
        <f>SUM(S25:T27)</f>
        <v>44035</v>
      </c>
      <c r="T12" s="49"/>
      <c r="U12" s="12"/>
      <c r="V12" s="14"/>
    </row>
    <row r="13" spans="1:22" ht="15.75" customHeight="1">
      <c r="A13" s="16"/>
      <c r="B13" s="17"/>
      <c r="C13" s="18"/>
      <c r="D13" s="54"/>
      <c r="E13" s="54"/>
      <c r="F13" s="18"/>
      <c r="G13" s="19"/>
      <c r="H13" s="18"/>
      <c r="I13" s="18"/>
      <c r="J13" s="19"/>
      <c r="K13" s="19"/>
      <c r="L13" s="47"/>
      <c r="M13" s="47"/>
      <c r="N13" s="47"/>
      <c r="O13" s="19"/>
      <c r="P13" s="47"/>
      <c r="Q13" s="47"/>
      <c r="R13" s="19"/>
      <c r="S13" s="47"/>
      <c r="T13" s="47"/>
      <c r="U13" s="20"/>
      <c r="V13" s="21"/>
    </row>
    <row r="14" spans="1:22" ht="15.75" customHeight="1">
      <c r="A14" s="16" t="s">
        <v>9</v>
      </c>
      <c r="B14" s="17"/>
      <c r="C14" s="22">
        <f aca="true" t="shared" si="0" ref="C14:C24">F14+H14+L14+P14+S14</f>
        <v>21822</v>
      </c>
      <c r="D14" s="42">
        <f>C14/C12</f>
        <v>0.04971714856592158</v>
      </c>
      <c r="E14" s="42"/>
      <c r="F14" s="24">
        <v>13446</v>
      </c>
      <c r="G14" s="23">
        <f>F14/F12</f>
        <v>0.060017407994286606</v>
      </c>
      <c r="H14" s="39">
        <v>2956</v>
      </c>
      <c r="I14" s="39"/>
      <c r="J14" s="42">
        <f aca="true" t="shared" si="1" ref="J14:J26">H14/H$12</f>
        <v>0.041900549980155355</v>
      </c>
      <c r="K14" s="42"/>
      <c r="L14" s="39">
        <v>1780</v>
      </c>
      <c r="M14" s="39"/>
      <c r="N14" s="39"/>
      <c r="O14" s="23">
        <f aca="true" t="shared" si="2" ref="O14:O26">L14/L$12</f>
        <v>0.040297020737118536</v>
      </c>
      <c r="P14" s="39">
        <v>2136</v>
      </c>
      <c r="Q14" s="39"/>
      <c r="R14" s="23">
        <f aca="true" t="shared" si="3" ref="R14:R26">P14/P$12</f>
        <v>0.03805248249692694</v>
      </c>
      <c r="S14" s="39">
        <v>1504</v>
      </c>
      <c r="T14" s="39"/>
      <c r="U14" s="23">
        <f aca="true" t="shared" si="4" ref="U14:U26">S14/S$12</f>
        <v>0.03415464971045759</v>
      </c>
      <c r="V14" s="21"/>
    </row>
    <row r="15" spans="1:22" ht="15.75" customHeight="1">
      <c r="A15" s="16" t="s">
        <v>10</v>
      </c>
      <c r="B15" s="17"/>
      <c r="C15" s="22">
        <f t="shared" si="0"/>
        <v>9453</v>
      </c>
      <c r="D15" s="42">
        <f>C15/C12</f>
        <v>0.021536807139293224</v>
      </c>
      <c r="E15" s="42"/>
      <c r="F15" s="24">
        <v>6017</v>
      </c>
      <c r="G15" s="23">
        <f aca="true" t="shared" si="5" ref="G15:G26">F15/F$12</f>
        <v>0.026857410672439574</v>
      </c>
      <c r="H15" s="39">
        <v>1521</v>
      </c>
      <c r="I15" s="39"/>
      <c r="J15" s="42">
        <f t="shared" si="1"/>
        <v>0.02155978907977547</v>
      </c>
      <c r="K15" s="42"/>
      <c r="L15" s="39">
        <v>500</v>
      </c>
      <c r="M15" s="39"/>
      <c r="N15" s="39"/>
      <c r="O15" s="23">
        <f t="shared" si="2"/>
        <v>0.011319387847505207</v>
      </c>
      <c r="P15" s="39">
        <v>697</v>
      </c>
      <c r="Q15" s="39"/>
      <c r="R15" s="23">
        <f t="shared" si="3"/>
        <v>0.012416938342864269</v>
      </c>
      <c r="S15" s="39">
        <v>718</v>
      </c>
      <c r="T15" s="39"/>
      <c r="U15" s="23">
        <f t="shared" si="4"/>
        <v>0.016305211763370048</v>
      </c>
      <c r="V15" s="21"/>
    </row>
    <row r="16" spans="1:22" ht="15.75" customHeight="1">
      <c r="A16" s="16" t="s">
        <v>11</v>
      </c>
      <c r="B16" s="17"/>
      <c r="C16" s="22">
        <f t="shared" si="0"/>
        <v>29944</v>
      </c>
      <c r="D16" s="42">
        <f>C16/C12</f>
        <v>0.06822153316185299</v>
      </c>
      <c r="E16" s="42"/>
      <c r="F16" s="24">
        <v>15387</v>
      </c>
      <c r="G16" s="23">
        <f t="shared" si="5"/>
        <v>0.06868123284308256</v>
      </c>
      <c r="H16" s="39">
        <v>5637</v>
      </c>
      <c r="I16" s="39"/>
      <c r="J16" s="42">
        <f t="shared" si="1"/>
        <v>0.07990304473549924</v>
      </c>
      <c r="K16" s="42"/>
      <c r="L16" s="39">
        <v>2553</v>
      </c>
      <c r="M16" s="39"/>
      <c r="N16" s="39"/>
      <c r="O16" s="23">
        <f t="shared" si="2"/>
        <v>0.05779679434936159</v>
      </c>
      <c r="P16" s="39">
        <v>3394</v>
      </c>
      <c r="Q16" s="39"/>
      <c r="R16" s="23">
        <f t="shared" si="3"/>
        <v>0.06046354194502342</v>
      </c>
      <c r="S16" s="39">
        <v>2973</v>
      </c>
      <c r="T16" s="39"/>
      <c r="U16" s="23">
        <f t="shared" si="4"/>
        <v>0.06751447712047236</v>
      </c>
      <c r="V16" s="21"/>
    </row>
    <row r="17" spans="1:22" ht="15.75" customHeight="1">
      <c r="A17" s="16" t="s">
        <v>12</v>
      </c>
      <c r="B17" s="17"/>
      <c r="C17" s="22">
        <f t="shared" si="0"/>
        <v>39456</v>
      </c>
      <c r="D17" s="42">
        <f>C17/C12</f>
        <v>0.08989276023357172</v>
      </c>
      <c r="E17" s="42"/>
      <c r="F17" s="24">
        <v>25761</v>
      </c>
      <c r="G17" s="23">
        <f t="shared" si="5"/>
        <v>0.11498649764545718</v>
      </c>
      <c r="H17" s="39">
        <v>5707</v>
      </c>
      <c r="I17" s="39"/>
      <c r="J17" s="42">
        <f t="shared" si="1"/>
        <v>0.08089527697454216</v>
      </c>
      <c r="K17" s="42"/>
      <c r="L17" s="39">
        <v>2350</v>
      </c>
      <c r="M17" s="39"/>
      <c r="N17" s="39"/>
      <c r="O17" s="23">
        <f t="shared" si="2"/>
        <v>0.05320112288327447</v>
      </c>
      <c r="P17" s="39">
        <v>2936</v>
      </c>
      <c r="Q17" s="39"/>
      <c r="R17" s="23">
        <f t="shared" si="3"/>
        <v>0.052304348600644895</v>
      </c>
      <c r="S17" s="39">
        <v>2702</v>
      </c>
      <c r="T17" s="39"/>
      <c r="U17" s="23">
        <f t="shared" si="4"/>
        <v>0.061360281594186446</v>
      </c>
      <c r="V17" s="21"/>
    </row>
    <row r="18" spans="1:22" ht="15.75" customHeight="1">
      <c r="A18" s="16" t="s">
        <v>13</v>
      </c>
      <c r="B18" s="17"/>
      <c r="C18" s="22">
        <f t="shared" si="0"/>
        <v>18839</v>
      </c>
      <c r="D18" s="42">
        <f>C18/C12</f>
        <v>0.04292096791464562</v>
      </c>
      <c r="E18" s="42"/>
      <c r="F18" s="24">
        <v>10266</v>
      </c>
      <c r="G18" s="23">
        <f t="shared" si="5"/>
        <v>0.045823197268283974</v>
      </c>
      <c r="H18" s="39">
        <v>3568</v>
      </c>
      <c r="I18" s="39"/>
      <c r="J18" s="42">
        <f t="shared" si="1"/>
        <v>0.0505754946986449</v>
      </c>
      <c r="K18" s="42"/>
      <c r="L18" s="39">
        <v>1403</v>
      </c>
      <c r="M18" s="39"/>
      <c r="N18" s="39"/>
      <c r="O18" s="23">
        <f t="shared" si="2"/>
        <v>0.03176220230009961</v>
      </c>
      <c r="P18" s="39">
        <v>1812</v>
      </c>
      <c r="Q18" s="39"/>
      <c r="R18" s="23">
        <f t="shared" si="3"/>
        <v>0.03228047672492117</v>
      </c>
      <c r="S18" s="39">
        <v>1790</v>
      </c>
      <c r="T18" s="39"/>
      <c r="U18" s="23">
        <f t="shared" si="4"/>
        <v>0.04064948336550471</v>
      </c>
      <c r="V18" s="21"/>
    </row>
    <row r="19" spans="1:22" ht="15.75" customHeight="1">
      <c r="A19" s="16" t="s">
        <v>14</v>
      </c>
      <c r="B19" s="17"/>
      <c r="C19" s="22">
        <f t="shared" si="0"/>
        <v>24852</v>
      </c>
      <c r="D19" s="42">
        <f>C19/C12</f>
        <v>0.05662040950235007</v>
      </c>
      <c r="E19" s="42"/>
      <c r="F19" s="24">
        <v>9594</v>
      </c>
      <c r="G19" s="23">
        <f t="shared" si="5"/>
        <v>0.04282366594505323</v>
      </c>
      <c r="H19" s="39">
        <v>5305</v>
      </c>
      <c r="I19" s="39"/>
      <c r="J19" s="42">
        <f t="shared" si="1"/>
        <v>0.07519702897318138</v>
      </c>
      <c r="K19" s="42"/>
      <c r="L19" s="39">
        <v>3479</v>
      </c>
      <c r="M19" s="39"/>
      <c r="N19" s="39"/>
      <c r="O19" s="23">
        <f t="shared" si="2"/>
        <v>0.07876030064294123</v>
      </c>
      <c r="P19" s="39">
        <v>3250</v>
      </c>
      <c r="Q19" s="39"/>
      <c r="R19" s="23">
        <f t="shared" si="3"/>
        <v>0.05789820604635419</v>
      </c>
      <c r="S19" s="39">
        <v>3224</v>
      </c>
      <c r="T19" s="39"/>
      <c r="U19" s="23">
        <f t="shared" si="4"/>
        <v>0.07321448847507664</v>
      </c>
      <c r="V19" s="21"/>
    </row>
    <row r="20" spans="1:22" ht="15.75" customHeight="1">
      <c r="A20" s="16" t="s">
        <v>15</v>
      </c>
      <c r="B20" s="17"/>
      <c r="C20" s="22">
        <f t="shared" si="0"/>
        <v>8394</v>
      </c>
      <c r="D20" s="42">
        <f>C20/C12</f>
        <v>0.019124083267452376</v>
      </c>
      <c r="E20" s="42"/>
      <c r="F20" s="24">
        <v>4500</v>
      </c>
      <c r="G20" s="23">
        <f t="shared" si="5"/>
        <v>0.02008614725377731</v>
      </c>
      <c r="H20" s="39">
        <v>1463</v>
      </c>
      <c r="I20" s="39"/>
      <c r="J20" s="42">
        <f t="shared" si="1"/>
        <v>0.02073765379599705</v>
      </c>
      <c r="K20" s="42"/>
      <c r="L20" s="39">
        <v>763</v>
      </c>
      <c r="M20" s="39"/>
      <c r="N20" s="39"/>
      <c r="O20" s="23">
        <f t="shared" si="2"/>
        <v>0.017273385855292946</v>
      </c>
      <c r="P20" s="39">
        <v>844</v>
      </c>
      <c r="Q20" s="39"/>
      <c r="R20" s="23">
        <f t="shared" si="3"/>
        <v>0.015035718739422443</v>
      </c>
      <c r="S20" s="39">
        <v>824</v>
      </c>
      <c r="T20" s="39"/>
      <c r="U20" s="23">
        <f t="shared" si="4"/>
        <v>0.018712387873282617</v>
      </c>
      <c r="V20" s="21"/>
    </row>
    <row r="21" spans="1:22" ht="15.75" customHeight="1">
      <c r="A21" s="16" t="s">
        <v>16</v>
      </c>
      <c r="B21" s="17"/>
      <c r="C21" s="22">
        <f t="shared" si="0"/>
        <v>26123</v>
      </c>
      <c r="D21" s="42">
        <f>C21/C12</f>
        <v>0.05951613380934697</v>
      </c>
      <c r="E21" s="42"/>
      <c r="F21" s="24">
        <v>13530</v>
      </c>
      <c r="G21" s="23">
        <f t="shared" si="5"/>
        <v>0.06039234940969045</v>
      </c>
      <c r="H21" s="39">
        <v>4361</v>
      </c>
      <c r="I21" s="39"/>
      <c r="J21" s="42">
        <f t="shared" si="1"/>
        <v>0.061816068492373984</v>
      </c>
      <c r="K21" s="42"/>
      <c r="L21" s="39">
        <v>2189</v>
      </c>
      <c r="M21" s="39"/>
      <c r="N21" s="39"/>
      <c r="O21" s="23">
        <f t="shared" si="2"/>
        <v>0.049556279996377794</v>
      </c>
      <c r="P21" s="39">
        <v>3168</v>
      </c>
      <c r="Q21" s="39"/>
      <c r="R21" s="23">
        <f t="shared" si="3"/>
        <v>0.0564373897707231</v>
      </c>
      <c r="S21" s="39">
        <v>2875</v>
      </c>
      <c r="T21" s="39"/>
      <c r="U21" s="23">
        <f t="shared" si="4"/>
        <v>0.06528897467923243</v>
      </c>
      <c r="V21" s="21"/>
    </row>
    <row r="22" spans="1:23" ht="15.75" customHeight="1">
      <c r="A22" s="16" t="s">
        <v>17</v>
      </c>
      <c r="B22" s="17"/>
      <c r="C22" s="22">
        <f t="shared" si="0"/>
        <v>5873</v>
      </c>
      <c r="D22" s="42">
        <f>C22/C12</f>
        <v>0.013380479036186301</v>
      </c>
      <c r="E22" s="42"/>
      <c r="F22" s="24">
        <v>2932</v>
      </c>
      <c r="G22" s="23">
        <f t="shared" si="5"/>
        <v>0.013087240832905573</v>
      </c>
      <c r="H22" s="39">
        <v>1311</v>
      </c>
      <c r="I22" s="39"/>
      <c r="J22" s="42">
        <f t="shared" si="1"/>
        <v>0.01858309236264671</v>
      </c>
      <c r="K22" s="42"/>
      <c r="L22" s="39">
        <v>485</v>
      </c>
      <c r="M22" s="39"/>
      <c r="N22" s="39"/>
      <c r="O22" s="23">
        <f t="shared" si="2"/>
        <v>0.010979806212080051</v>
      </c>
      <c r="P22" s="39">
        <v>639</v>
      </c>
      <c r="Q22" s="39"/>
      <c r="R22" s="23">
        <f t="shared" si="3"/>
        <v>0.011383678050344717</v>
      </c>
      <c r="S22" s="39">
        <v>506</v>
      </c>
      <c r="T22" s="39"/>
      <c r="U22" s="23">
        <f t="shared" si="4"/>
        <v>0.011490859543544908</v>
      </c>
      <c r="V22" s="21"/>
      <c r="W22" s="25"/>
    </row>
    <row r="23" spans="1:22" ht="15.75" customHeight="1">
      <c r="A23" s="16" t="s">
        <v>18</v>
      </c>
      <c r="B23" s="17"/>
      <c r="C23" s="22">
        <f t="shared" si="0"/>
        <v>113208</v>
      </c>
      <c r="D23" s="42">
        <f>C23/C12</f>
        <v>0.257922232373332</v>
      </c>
      <c r="E23" s="42"/>
      <c r="F23" s="24">
        <v>55021</v>
      </c>
      <c r="G23" s="23">
        <f t="shared" si="5"/>
        <v>0.2455910906777959</v>
      </c>
      <c r="H23" s="39">
        <v>18788</v>
      </c>
      <c r="I23" s="39"/>
      <c r="J23" s="42">
        <f t="shared" si="1"/>
        <v>0.26631513295912</v>
      </c>
      <c r="K23" s="42"/>
      <c r="L23" s="39">
        <v>12889</v>
      </c>
      <c r="M23" s="39"/>
      <c r="N23" s="39"/>
      <c r="O23" s="23">
        <f t="shared" si="2"/>
        <v>0.2917911799329892</v>
      </c>
      <c r="P23" s="39">
        <v>15472</v>
      </c>
      <c r="Q23" s="39"/>
      <c r="R23" s="23">
        <f t="shared" si="3"/>
        <v>0.2756310904459053</v>
      </c>
      <c r="S23" s="39">
        <v>11038</v>
      </c>
      <c r="T23" s="39"/>
      <c r="U23" s="23">
        <f t="shared" si="4"/>
        <v>0.25066424435108436</v>
      </c>
      <c r="V23" s="21"/>
    </row>
    <row r="24" spans="1:22" ht="15.75" customHeight="1">
      <c r="A24" s="26" t="s">
        <v>23</v>
      </c>
      <c r="B24" s="17"/>
      <c r="C24" s="22">
        <f t="shared" si="0"/>
        <v>6083</v>
      </c>
      <c r="D24" s="42">
        <f>C24/C12</f>
        <v>0.013858922863463524</v>
      </c>
      <c r="E24" s="42"/>
      <c r="F24" s="24">
        <v>6083</v>
      </c>
      <c r="G24" s="23">
        <f t="shared" si="5"/>
        <v>0.027152007498828307</v>
      </c>
      <c r="H24" s="39"/>
      <c r="I24" s="39"/>
      <c r="J24" s="42">
        <f t="shared" si="1"/>
        <v>0</v>
      </c>
      <c r="K24" s="42"/>
      <c r="L24" s="39"/>
      <c r="M24" s="39"/>
      <c r="N24" s="39"/>
      <c r="O24" s="23">
        <f t="shared" si="2"/>
        <v>0</v>
      </c>
      <c r="P24" s="39"/>
      <c r="Q24" s="39"/>
      <c r="R24" s="23">
        <f t="shared" si="3"/>
        <v>0</v>
      </c>
      <c r="S24" s="39"/>
      <c r="T24" s="39"/>
      <c r="U24" s="23">
        <f t="shared" si="4"/>
        <v>0</v>
      </c>
      <c r="V24" s="21"/>
    </row>
    <row r="25" spans="1:22" ht="15.75" customHeight="1">
      <c r="A25" s="16" t="s">
        <v>19</v>
      </c>
      <c r="B25" s="17"/>
      <c r="C25" s="22">
        <f>SUM(C14:C24)</f>
        <v>304047</v>
      </c>
      <c r="D25" s="42">
        <f>SUM(D14:E24)</f>
        <v>0.6927114778674164</v>
      </c>
      <c r="E25" s="42"/>
      <c r="F25" s="24">
        <f>SUM(F14:F24)</f>
        <v>162537</v>
      </c>
      <c r="G25" s="23">
        <f t="shared" si="5"/>
        <v>0.7254982480416007</v>
      </c>
      <c r="H25" s="39">
        <f>SUM(H14:I23)</f>
        <v>50617</v>
      </c>
      <c r="I25" s="39"/>
      <c r="J25" s="42">
        <f t="shared" si="1"/>
        <v>0.7174831320519363</v>
      </c>
      <c r="K25" s="42"/>
      <c r="L25" s="39">
        <f>SUM(L14:N24)</f>
        <v>28391</v>
      </c>
      <c r="M25" s="39"/>
      <c r="N25" s="39"/>
      <c r="O25" s="23">
        <f t="shared" si="2"/>
        <v>0.6427374807570406</v>
      </c>
      <c r="P25" s="39">
        <f>SUM(P14:Q24)</f>
        <v>34348</v>
      </c>
      <c r="Q25" s="39"/>
      <c r="R25" s="23">
        <f t="shared" si="3"/>
        <v>0.6119038711631304</v>
      </c>
      <c r="S25" s="39">
        <f>SUM(S14:T24)</f>
        <v>28154</v>
      </c>
      <c r="T25" s="39"/>
      <c r="U25" s="23">
        <f t="shared" si="4"/>
        <v>0.6393550584762121</v>
      </c>
      <c r="V25" s="21"/>
    </row>
    <row r="26" spans="1:22" ht="12" customHeight="1">
      <c r="A26" s="27" t="s">
        <v>20</v>
      </c>
      <c r="B26" s="17"/>
      <c r="C26" s="22">
        <f>F26+H26+L26+P26+S26</f>
        <v>134876</v>
      </c>
      <c r="D26" s="42">
        <f>C26/C12</f>
        <v>0.3072885221325836</v>
      </c>
      <c r="E26" s="42"/>
      <c r="F26" s="24">
        <v>61498</v>
      </c>
      <c r="G26" s="23">
        <f t="shared" si="5"/>
        <v>0.2745017519583994</v>
      </c>
      <c r="H26" s="39">
        <v>19931</v>
      </c>
      <c r="I26" s="39"/>
      <c r="J26" s="42">
        <f t="shared" si="1"/>
        <v>0.28251686794806374</v>
      </c>
      <c r="K26" s="42"/>
      <c r="L26" s="39">
        <v>15781</v>
      </c>
      <c r="M26" s="39"/>
      <c r="N26" s="39"/>
      <c r="O26" s="23">
        <f t="shared" si="2"/>
        <v>0.3572625192429593</v>
      </c>
      <c r="P26" s="39">
        <v>21785</v>
      </c>
      <c r="Q26" s="39"/>
      <c r="R26" s="23">
        <f t="shared" si="3"/>
        <v>0.38809612883686956</v>
      </c>
      <c r="S26" s="39">
        <v>15881</v>
      </c>
      <c r="T26" s="39"/>
      <c r="U26" s="23">
        <f t="shared" si="4"/>
        <v>0.3606449415237879</v>
      </c>
      <c r="V26" s="21"/>
    </row>
    <row r="27" spans="1:22" ht="13.5">
      <c r="A27" s="27"/>
      <c r="B27" s="17"/>
      <c r="C27" s="22"/>
      <c r="D27" s="42"/>
      <c r="E27" s="42"/>
      <c r="F27" s="24"/>
      <c r="G27" s="23"/>
      <c r="H27" s="39"/>
      <c r="I27" s="39"/>
      <c r="J27" s="42"/>
      <c r="K27" s="42"/>
      <c r="L27" s="39"/>
      <c r="M27" s="39"/>
      <c r="N27" s="39"/>
      <c r="O27" s="23"/>
      <c r="P27" s="39"/>
      <c r="Q27" s="39"/>
      <c r="R27" s="23"/>
      <c r="S27" s="39"/>
      <c r="T27" s="39"/>
      <c r="U27" s="23"/>
      <c r="V27" s="21"/>
    </row>
    <row r="28" spans="1:21" ht="13.5">
      <c r="A28" s="28" t="s">
        <v>21</v>
      </c>
      <c r="B28" s="29"/>
      <c r="C28" s="30">
        <f>F28+H28+L28+P28+S28</f>
        <v>12209</v>
      </c>
      <c r="D28" s="43"/>
      <c r="E28" s="43"/>
      <c r="F28" s="32">
        <v>12209</v>
      </c>
      <c r="G28" s="31"/>
      <c r="H28" s="4"/>
      <c r="I28" s="4"/>
      <c r="J28" s="4"/>
      <c r="K28" s="4"/>
      <c r="L28" s="4"/>
      <c r="M28" s="4"/>
      <c r="N28" s="4"/>
      <c r="O28" s="33"/>
      <c r="P28" s="4"/>
      <c r="Q28" s="4"/>
      <c r="R28" s="4"/>
      <c r="S28" s="4"/>
      <c r="T28" s="4"/>
      <c r="U28" s="34"/>
    </row>
    <row r="30" spans="1:5" ht="13.5">
      <c r="A30" s="41" t="s">
        <v>22</v>
      </c>
      <c r="B30" s="41"/>
      <c r="C30" s="41"/>
      <c r="D30" s="41"/>
      <c r="E30" s="41"/>
    </row>
    <row r="31" spans="1:6" ht="13.5">
      <c r="A31" s="44"/>
      <c r="B31" s="44"/>
      <c r="C31" s="44"/>
      <c r="D31" s="44"/>
      <c r="E31" s="44"/>
      <c r="F31" s="44"/>
    </row>
    <row r="33" ht="13.5">
      <c r="A33" s="56"/>
    </row>
    <row r="34" spans="1:20" ht="15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6"/>
      <c r="P34" s="36"/>
      <c r="Q34" s="40"/>
      <c r="R34" s="40"/>
      <c r="S34" s="40"/>
      <c r="T34" s="40"/>
    </row>
    <row r="35" spans="1:20" ht="15.75" customHeight="1">
      <c r="A35" s="37"/>
      <c r="B35" s="38"/>
      <c r="C35" s="38"/>
      <c r="D35" s="38"/>
      <c r="E35" s="38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0"/>
      <c r="R35" s="40"/>
      <c r="S35" s="40"/>
      <c r="T35" s="40"/>
    </row>
    <row r="36" spans="1:20" ht="12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8" spans="1:14" ht="13.5">
      <c r="A38" s="41"/>
      <c r="B38" s="41"/>
      <c r="C38" s="41"/>
      <c r="D38" s="41"/>
      <c r="E38" s="4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</sheetData>
  <mergeCells count="114">
    <mergeCell ref="S34:T34"/>
    <mergeCell ref="Q34:R34"/>
    <mergeCell ref="O9:U9"/>
    <mergeCell ref="L20:N20"/>
    <mergeCell ref="L21:N21"/>
    <mergeCell ref="L22:N22"/>
    <mergeCell ref="P20:Q20"/>
    <mergeCell ref="L15:N15"/>
    <mergeCell ref="S21:T21"/>
    <mergeCell ref="S22:T22"/>
    <mergeCell ref="P21:Q21"/>
    <mergeCell ref="P22:Q22"/>
    <mergeCell ref="L25:N25"/>
    <mergeCell ref="L26:N26"/>
    <mergeCell ref="L17:N17"/>
    <mergeCell ref="L18:N18"/>
    <mergeCell ref="L19:N19"/>
    <mergeCell ref="A2:E2"/>
    <mergeCell ref="A1:E1"/>
    <mergeCell ref="S27:T27"/>
    <mergeCell ref="P10:R10"/>
    <mergeCell ref="S10:U10"/>
    <mergeCell ref="D13:E13"/>
    <mergeCell ref="C10:E10"/>
    <mergeCell ref="F10:G10"/>
    <mergeCell ref="H10:K10"/>
    <mergeCell ref="L10:O10"/>
    <mergeCell ref="H12:I12"/>
    <mergeCell ref="D12:E12"/>
    <mergeCell ref="S12:T12"/>
    <mergeCell ref="H14:I14"/>
    <mergeCell ref="D14:E14"/>
    <mergeCell ref="J12:K12"/>
    <mergeCell ref="L12:N12"/>
    <mergeCell ref="L13:N13"/>
    <mergeCell ref="L14:N14"/>
    <mergeCell ref="H15:I15"/>
    <mergeCell ref="H16:I16"/>
    <mergeCell ref="S13:T13"/>
    <mergeCell ref="S14:T14"/>
    <mergeCell ref="S15:T15"/>
    <mergeCell ref="S16:T16"/>
    <mergeCell ref="J15:K15"/>
    <mergeCell ref="J16:K16"/>
    <mergeCell ref="L16:N16"/>
    <mergeCell ref="J14:K14"/>
    <mergeCell ref="H17:I17"/>
    <mergeCell ref="H18:I18"/>
    <mergeCell ref="H19:I19"/>
    <mergeCell ref="H20:I20"/>
    <mergeCell ref="L27:N27"/>
    <mergeCell ref="P12:Q12"/>
    <mergeCell ref="P13:Q13"/>
    <mergeCell ref="P14:Q14"/>
    <mergeCell ref="P15:Q15"/>
    <mergeCell ref="P16:Q16"/>
    <mergeCell ref="P17:Q17"/>
    <mergeCell ref="P18:Q18"/>
    <mergeCell ref="P19:Q19"/>
    <mergeCell ref="L23:N23"/>
    <mergeCell ref="P27:Q27"/>
    <mergeCell ref="S26:T26"/>
    <mergeCell ref="S25:T25"/>
    <mergeCell ref="P25:Q25"/>
    <mergeCell ref="J17:K17"/>
    <mergeCell ref="P26:Q26"/>
    <mergeCell ref="D5:P5"/>
    <mergeCell ref="S17:T17"/>
    <mergeCell ref="S18:T18"/>
    <mergeCell ref="S19:T19"/>
    <mergeCell ref="S20:T20"/>
    <mergeCell ref="P23:Q23"/>
    <mergeCell ref="J18:K18"/>
    <mergeCell ref="J19:K19"/>
    <mergeCell ref="J20:K20"/>
    <mergeCell ref="J27:K27"/>
    <mergeCell ref="J21:K21"/>
    <mergeCell ref="J22:K22"/>
    <mergeCell ref="J23:K23"/>
    <mergeCell ref="J25:K25"/>
    <mergeCell ref="J26:K26"/>
    <mergeCell ref="J24:K24"/>
    <mergeCell ref="A39:N39"/>
    <mergeCell ref="A30:E30"/>
    <mergeCell ref="A31:F31"/>
    <mergeCell ref="A38:E38"/>
    <mergeCell ref="D15:E15"/>
    <mergeCell ref="D16:E16"/>
    <mergeCell ref="D17:E17"/>
    <mergeCell ref="D27:E27"/>
    <mergeCell ref="D22:E22"/>
    <mergeCell ref="D23:E23"/>
    <mergeCell ref="D25:E25"/>
    <mergeCell ref="D26:E26"/>
    <mergeCell ref="D18:E18"/>
    <mergeCell ref="D19:E19"/>
    <mergeCell ref="D20:E20"/>
    <mergeCell ref="D21:E21"/>
    <mergeCell ref="D24:E24"/>
    <mergeCell ref="D28:E28"/>
    <mergeCell ref="Q35:R35"/>
    <mergeCell ref="S35:T35"/>
    <mergeCell ref="H21:I21"/>
    <mergeCell ref="H22:I22"/>
    <mergeCell ref="H23:I23"/>
    <mergeCell ref="H25:I25"/>
    <mergeCell ref="H26:I26"/>
    <mergeCell ref="H27:I27"/>
    <mergeCell ref="A34:N34"/>
    <mergeCell ref="S23:T23"/>
    <mergeCell ref="H24:I24"/>
    <mergeCell ref="L24:N24"/>
    <mergeCell ref="P24:Q24"/>
    <mergeCell ref="S24:T24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2008-04-08T00:41:23Z</cp:lastPrinted>
  <dcterms:created xsi:type="dcterms:W3CDTF">1997-01-08T22:48:59Z</dcterms:created>
  <dcterms:modified xsi:type="dcterms:W3CDTF">2008-04-08T00:41:28Z</dcterms:modified>
  <cp:category/>
  <cp:version/>
  <cp:contentType/>
  <cp:contentStatus/>
</cp:coreProperties>
</file>