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Icsms03\1030財政課\★財政課データ\07財政状況資料集（財政比較分析表及び歳出比較分析表）\R4年度決算分\20240913〆　令和４年度財政状況資料集の作成について（2回目・地方公会計関係）\回答（結合済）\"/>
    </mc:Choice>
  </mc:AlternateContent>
  <xr:revisionPtr revIDLastSave="0" documentId="13_ncr:1_{47E25CCD-22F9-4281-A220-F3B515CBDEDC}" xr6:coauthVersionLast="47" xr6:coauthVersionMax="47" xr10:uidLastSave="{00000000-0000-0000-0000-000000000000}"/>
  <bookViews>
    <workbookView xWindow="-120" yWindow="-120" windowWidth="24240" windowHeight="130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U34" i="10" s="1"/>
  <c r="BE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<sst xmlns="http://schemas.openxmlformats.org/spreadsheetml/2006/main" count="1104" uniqueCount="614">
  <si>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</si>
  <si>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</si>
  <si>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</si>
  <si>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</si>
  <si>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</si>
  <si>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</si>
  <si>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</si>
  <si>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</si>
  <si>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</si>
  <si>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</si>
  <si>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</si>
  <si>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</si>
  <si>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</si>
  <si>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</si>
  <si>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</si>
  <si>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</si>
  <si>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</si>
  <si>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</si>
  <si>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</si>
  <si>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</si>
  <si>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</si>
  <si>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</si>
  <si>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</si>
  <si>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</si>
  <si>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</si>
  <si>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</si>
  <si>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</si>
  <si>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</si>
  <si>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</si>
  <si>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</si>
  <si>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</si>
  <si>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</si>
  <si>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</si>
  <si>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</si>
  <si>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</si>
  <si>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</si>
  <si>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</si>
  <si>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</si>
  <si>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</si>
  <si>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</si>
  <si>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</si>
  <si>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</si>
  <si>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</si>
  <si>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</si>
  <si>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</si>
  <si>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</si>
  <si>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</si>
  <si>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</si>
  <si>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</si>
  <si>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</si>
  <si>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</si>
  <si>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</si>
  <si>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</si>
  <si>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</si>
  <si>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</si>
  <si>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</si>
  <si>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</si>
  <si>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</si>
  <si>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</si>
  <si>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</si>
  <si>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</si>
  <si>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</si>
  <si>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</si>
  <si>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</si>
  <si>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</si>
  <si>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</si>
  <si>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</si>
  <si>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</si>
  <si>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</si>
  <si>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</si>
  <si>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</si>
  <si>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</si>
  <si>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</si>
  <si>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</si>
  <si>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</si>
  <si>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</si>
  <si>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</si>
  <si>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</si>
  <si>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</si>
  <si>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</si>
  <si>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</si>
  <si>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</si>
  <si>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</si>
  <si>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</si>
  <si>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</si>
  <si>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</si>
  <si>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</si>
  <si>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</si>
  <si>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</si>
  <si>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</si>
  <si>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</si>
  <si>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</si>
  <si>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</si>
  <si>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</si>
  <si>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</si>
  <si>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</si>
  <si>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</si>
  <si>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</si>
  <si>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</si>
  <si>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</si>
  <si>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</si>
  <si>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</si>
  <si>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</si>
  <si>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</si>
  <si>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</si>
  <si>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</si>
  <si>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</si>
  <si>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</si>
  <si>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</si>
  <si>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</si>
  <si>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</si>
  <si>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</si>
  <si>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</si>
  <si>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</si>
  <si>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</si>
  <si>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</si>
  <si>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</si>
  <si>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</si>
  <si>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</si>
  <si>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</si>
  <si>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</si>
  <si>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</si>
  <si>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</si>
  <si>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</si>
  <si>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</si>
  <si>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</si>
  <si>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</si>
  <si>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</si>
  <si>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</si>
  <si>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</si>
  <si>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</si>
  <si>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</si>
  <si>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</si>
  <si>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</si>
  <si>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</si>
  <si>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</si>
  <si>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</si>
  <si>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</si>
  <si>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</si>
  <si>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</si>
  <si>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</si>
  <si>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</si>
  <si>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</si>
  <si>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</si>
  <si>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</si>
  <si>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</si>
  <si>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</si>
  <si>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</si>
  <si>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</si>
  <si>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</si>
  <si>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</si>
  <si>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</si>
  <si>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</si>
  <si>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</si>
  <si>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</si>
  <si>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</si>
  <si>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</si>
  <si>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</si>
  <si>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</si>
  <si>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</si>
  <si>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</si>
  <si>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</si>
  <si>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</si>
  <si>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</si>
  <si>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</si>
  <si>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</si>
  <si>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</si>
  <si>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</si>
  <si>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</si>
  <si>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</si>
  <si>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</si>
  <si>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</si>
  <si>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</si>
  <si>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</si>
  <si>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</si>
  <si>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</si>
  <si>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</si>
  <si>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</si>
  <si>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</si>
  <si>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</si>
  <si>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</si>
  <si>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</si>
  <si>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</si>
  <si>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</si>
  <si>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</si>
  <si>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</si>
  <si>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</si>
  <si>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</si>
  <si>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</si>
  <si>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</si>
  <si>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</si>
  <si>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</si>
  <si>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</si>
  <si>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</si>
  <si>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</si>
  <si>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</si>
  <si>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</si>
  <si>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</si>
  <si>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</si>
  <si>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</si>
  <si>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</si>
  <si>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</si>
  <si>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</si>
  <si>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</si>
  <si>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</si>
  <si>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</si>
  <si>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</si>
  <si>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</si>
  <si>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</si>
  <si>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</si>
  <si>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</si>
  <si>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</si>
  <si>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</si>
  <si>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</si>
  <si>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</si>
  <si>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</si>
  <si>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</si>
  <si>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</si>
  <si>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</si>
  <si>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東京都稲城市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</si>
  <si>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</si>
  <si>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</si>
  <si>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</si>
  <si>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</si>
  <si>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</si>
  <si>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</si>
  <si>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</si>
  <si>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</si>
  <si>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</si>
  <si>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</si>
  <si>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</si>
  <si>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</si>
  <si>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</si>
  <si>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</si>
  <si>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</si>
  <si>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</si>
  <si>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</si>
  <si>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</si>
  <si>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</si>
  <si>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</si>
  <si>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</si>
  <si>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</si>
  <si>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</si>
  <si>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</si>
  <si>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</si>
  <si>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</si>
  <si>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</si>
  <si>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</si>
  <si>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</si>
  <si>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</si>
  <si>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</si>
  <si>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</si>
  <si>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</si>
  <si>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</si>
  <si>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</si>
  <si>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</si>
  <si>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</si>
  <si>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</si>
  <si>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</si>
  <si>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</si>
  <si>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</si>
  <si>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</si>
  <si>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</si>
  <si>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</si>
  <si>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</si>
  <si>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</si>
  <si>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</si>
  <si>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</si>
  <si>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</si>
  <si>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</si>
  <si>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</si>
  <si>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</si>
  <si>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</si>
  <si>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</si>
  <si>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</si>
  <si>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</si>
  <si>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</si>
  <si>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</si>
  <si>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</si>
  <si>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</si>
  <si>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</si>
  <si>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</si>
  <si>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</si>
  <si>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</si>
  <si>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</si>
  <si>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</si>
  <si>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</si>
  <si>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</si>
  <si>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</si>
  <si>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</si>
  <si>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</si>
  <si>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</si>
  <si>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</si>
  <si>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</si>
  <si>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</si>
  <si>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</si>
  <si>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</si>
  <si>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</si>
  <si>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</si>
  <si>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</si>
  <si>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</si>
  <si>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</si>
  <si>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</si>
  <si>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</si>
  <si>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</si>
  <si>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</si>
  <si>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</si>
  <si>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</si>
  <si>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</si>
  <si>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</si>
  <si>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</si>
  <si>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</si>
  <si>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</si>
  <si>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</si>
  <si>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</si>
  <si>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</si>
  <si>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</si>
  <si>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</si>
  <si>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</si>
  <si>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</si>
  <si>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</si>
  <si>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</si>
  <si>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</si>
  <si>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</si>
  <si>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</si>
  <si>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</si>
  <si>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</si>
  <si>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</si>
  <si>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</si>
  <si>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</si>
  <si>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</si>
  <si>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</si>
  <si>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</si>
  <si>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</si>
  <si>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</si>
  <si>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</si>
  <si>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</si>
  <si>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</si>
  <si>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</si>
  <si>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</si>
  <si>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</si>
  <si>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</si>
  <si>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</si>
  <si>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</si>
  <si>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</si>
  <si>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</si>
  <si>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</si>
  <si>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</si>
  <si>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</si>
  <si>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</si>
  <si>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</si>
  <si>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</si>
  <si>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</si>
  <si>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</si>
  <si>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</si>
  <si>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</si>
  <si>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</si>
  <si>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</si>
  <si>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</si>
  <si>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</si>
  <si>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</si>
  <si>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</si>
  <si>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</si>
  <si>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</si>
  <si>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</si>
  <si>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</si>
  <si>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</si>
  <si>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</si>
  <si>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</si>
  <si>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</si>
  <si>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</si>
  <si>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</si>
  <si>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</si>
  <si>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東京都稲城市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</si>
  <si>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</si>
  <si>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</si>
  <si>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</si>
  <si>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</si>
  <si>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</si>
  <si>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</si>
  <si>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</si>
  <si>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</si>
  <si>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</si>
  <si>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</si>
  <si>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</si>
  <si>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</si>
  <si>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</si>
  <si>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</si>
  <si>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</si>
  <si>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</si>
  <si>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</si>
  <si>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</si>
  <si>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</si>
  <si>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</si>
  <si>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</si>
  <si>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</si>
  <si>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</si>
  <si>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</si>
  <si>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</si>
  <si>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</si>
  <si>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</si>
  <si>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</si>
  <si>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</si>
  <si>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</si>
  <si>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</si>
  <si>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</si>
  <si>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</si>
  <si>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</si>
  <si>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</si>
  <si>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</si>
  <si>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</si>
  <si>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</si>
  <si>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</si>
  <si>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</si>
  <si>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</si>
  <si>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</si>
  <si>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</si>
  <si>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</si>
  <si>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</si>
  <si>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</si>
  <si>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</si>
  <si>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</si>
  <si>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</si>
  <si>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</si>
  <si>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</si>
  <si>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</si>
  <si>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</si>
  <si>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</si>
  <si>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</si>
  <si>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</si>
  <si>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</si>
  <si>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</si>
  <si>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</si>
  <si>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</si>
  <si>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</si>
  <si>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</si>
  <si>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</si>
  <si>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</si>
  <si>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</si>
  <si>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</si>
  <si>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</si>
  <si>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</si>
  <si>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</si>
  <si>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</si>
  <si>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</si>
  <si>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</si>
  <si>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</si>
  <si>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</si>
  <si>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</si>
  <si>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</si>
  <si>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</si>
  <si>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</si>
  <si>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</si>
  <si>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</si>
  <si>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</si>
  <si>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</si>
  <si>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</si>
  <si>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</si>
  <si>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</si>
  <si>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</si>
  <si>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</si>
  <si>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</si>
  <si>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</si>
  <si>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</si>
  <si>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</si>
  <si>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</si>
  <si>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</si>
  <si>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</si>
  <si>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</si>
  <si>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</si>
  <si>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</si>
  <si>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</si>
  <si>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</si>
  <si>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</si>
  <si>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</si>
  <si>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</si>
  <si>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</si>
  <si>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</si>
  <si>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</si>
  <si>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</si>
  <si>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</si>
  <si>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</si>
  <si>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</si>
  <si>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</si>
  <si>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</si>
  <si>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</si>
  <si>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</si>
  <si>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</si>
  <si>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</si>
  <si>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</si>
  <si>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</si>
  <si>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</si>
  <si>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</si>
  <si>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</si>
  <si>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</si>
  <si>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</si>
  <si>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</si>
  <si>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</si>
  <si>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</si>
  <si>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</si>
  <si>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</si>
  <si>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</si>
  <si>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</si>
  <si>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</si>
  <si>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</si>
  <si>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</si>
  <si>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</si>
  <si>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</si>
  <si>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</si>
  <si>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</si>
  <si>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</si>
  <si>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</si>
  <si>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</si>
  <si>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</si>
  <si>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</si>
  <si>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</si>
  <si>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</si>
  <si>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</si>
  <si>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</si>
  <si>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</si>
  <si>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</si>
  <si>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</si>
  <si>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</si>
  <si>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</si>
  <si>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</si>
  <si>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</si>
  <si>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</si>
  <si>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</si>
  <si>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</si>
  <si>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</si>
  <si>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</si>
  <si>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</si>
  <si>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</si>
  <si>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</si>
  <si>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</si>
  <si>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</si>
  <si>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</si>
  <si>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</si>
  <si>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</si>
  <si>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</si>
  <si>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</si>
  <si>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</si>
  <si>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</si>
  <si>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</si>
  <si>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</si>
  <si>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</si>
  <si>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</si>
  <si>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</si>
  <si>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</si>
  <si>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</si>
  <si>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</si>
  <si>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</si>
  <si>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</si>
  <si>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</si>
  <si>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</si>
  <si>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</si>
  <si>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</si>
  <si>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</si>
  <si>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</si>
  <si>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</si>
  <si>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</si>
  <si>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</si>
  <si>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</si>
  <si>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</si>
  <si>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</si>
  <si>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一般会計</t>
  </si>
  <si>
    <t>病院事業会計</t>
  </si>
  <si>
    <t>下水道事業会計</t>
  </si>
  <si>
    <t>介護保険特別会計</t>
  </si>
  <si>
    <t>土地区画整理事業特別会計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</si>
  <si>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</si>
  <si>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</si>
  <si>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</si>
  <si>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</si>
  <si>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</si>
  <si>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</si>
  <si>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</si>
  <si>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</si>
  <si>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</si>
  <si>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</si>
  <si>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</si>
  <si>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</si>
  <si>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</si>
  <si>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</si>
  <si>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</si>
  <si>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</si>
  <si>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</si>
  <si>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東京都市町村職員退職手当組合</t>
    <rPh sb="6" eb="8">
      <t>ショクイン</t>
    </rPh>
    <phoneticPr fontId="2"/>
  </si>
  <si>
    <t>東京都後期高齢者医療広域連合（一般会計）</t>
  </si>
  <si>
    <t>東京都後期高齢者医療広域連合（後期高齢者医療特別会計）</t>
  </si>
  <si>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</si>
  <si>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</si>
  <si>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いなぎグリーンウェルネス財団</t>
    <rPh sb="12" eb="14">
      <t>ザイダン</t>
    </rPh>
    <phoneticPr fontId="2"/>
  </si>
  <si>
    <t>稲城市土地開発公社</t>
    <rPh sb="0" eb="3">
      <t>イナギシ</t>
    </rPh>
    <rPh sb="3" eb="9">
      <t>トチカイハツコウシャ</t>
    </rPh>
    <phoneticPr fontId="2"/>
  </si>
  <si>
    <t>-</t>
    <phoneticPr fontId="2"/>
  </si>
  <si>
    <t>-</t>
    <phoneticPr fontId="2"/>
  </si>
  <si>
    <t>公共施設整備基金</t>
    <rPh sb="0" eb="2">
      <t>コウキョウ</t>
    </rPh>
    <rPh sb="2" eb="4">
      <t>シセツ</t>
    </rPh>
    <rPh sb="4" eb="6">
      <t>セイビ</t>
    </rPh>
    <rPh sb="6" eb="8">
      <t>キキン</t>
    </rPh>
    <phoneticPr fontId="5"/>
  </si>
  <si>
    <t>緑化推進基金</t>
    <rPh sb="0" eb="6">
      <t>リョクカスイシンキキン</t>
    </rPh>
    <phoneticPr fontId="2"/>
  </si>
  <si>
    <t>まちづくり推進基金</t>
    <rPh sb="5" eb="9">
      <t>スイシンキキン</t>
    </rPh>
    <phoneticPr fontId="2"/>
  </si>
  <si>
    <t>長寿社会福祉基金</t>
    <phoneticPr fontId="2"/>
  </si>
  <si>
    <t>庁舎建設基金</t>
    <phoneticPr fontId="2"/>
  </si>
  <si>
    <t>-</t>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</si>
  <si>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</si>
  <si>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</si>
  <si>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</si>
  <si>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</si>
  <si>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</si>
  <si>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</si>
  <si>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</si>
  <si>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</si>
  <si>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</si>
  <si>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</si>
  <si>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当該団体値と類似団体内平均値の表が大きく異なる理由としては、稲城市では人口の増加が続いており、それに伴い新規施設の建設等を行ってきました。それに加え、以前からある公共施設等の多くは老朽化が進んでおり、それに対応してきたため、将来負担比率は増加傾向にありました。
また、実質公債費比率は、類似団体平均値に比べ高い数値ですが、これまで建設してきた施設の改修等に地方債の借入れを予定していますので今後においても上昇する見通しです。</t>
    <rPh sb="50" eb="51">
      <t>トモナ</t>
    </rPh>
    <rPh sb="153" eb="154">
      <t>タカ</t>
    </rPh>
    <rPh sb="195" eb="197">
      <t>コンゴ</t>
    </rPh>
    <phoneticPr fontId="5"/>
  </si>
  <si>
    <t>直近の将来負担比率については、令和３年度以降地方債の償還が進み、地方債の発行を抑制したことで地方債現在高が減となり、減少傾向にあります。
有形固定資産減価償却率については、年々増加傾向にあり、今後、施設の整備や改修のために地方債の借入れや基金の取崩しを行うことが見込まれることから、将来負担比率が過度に大きくならないよう計画的に効率・効果的な修繕や改修等を実施していきます。</t>
    <rPh sb="0" eb="2">
      <t>チョッキン</t>
    </rPh>
    <rPh sb="15" eb="17">
      <t>レイワ</t>
    </rPh>
    <rPh sb="18" eb="20">
      <t>ネンド</t>
    </rPh>
    <rPh sb="20" eb="22">
      <t>イコウ</t>
    </rPh>
    <rPh sb="22" eb="25">
      <t>チホウサイ</t>
    </rPh>
    <rPh sb="26" eb="28">
      <t>ショウカン</t>
    </rPh>
    <rPh sb="29" eb="30">
      <t>スス</t>
    </rPh>
    <rPh sb="32" eb="35">
      <t>チホウサイ</t>
    </rPh>
    <rPh sb="46" eb="49">
      <t>チホウサイ</t>
    </rPh>
    <rPh sb="49" eb="52">
      <t>ゲンザイダカ</t>
    </rPh>
    <rPh sb="53" eb="54">
      <t>ゲン</t>
    </rPh>
    <rPh sb="58" eb="60">
      <t>ゲンショウ</t>
    </rPh>
    <rPh sb="60" eb="6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</si>
</sst>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6" fillId="0" borderId="40"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1" xfId="16"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BBF3060-763A-4350-9E57-A2F0B8155C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9D3E-41C4-BBE7-EF2310CD3E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70353</c:v>
                </c:pt>
                <c:pt idx="1">
                  <c:v>46945</c:v>
                </c:pt>
                <c:pt idx="2">
                  <c:v>66674</c:v>
                </c:pt>
                <c:pt idx="3">
                  <c:v>37412</c:v>
                </c:pt>
                <c:pt idx="4">
                  <c:v>39648</c:v>
                </c:pt>
              </c:numCache>
            </c:numRef>
          </c:val>
          <c:smooth val="0"/>
          <c:extLst>
            <c:ext xmlns:c16="http://schemas.microsoft.com/office/drawing/2014/chart" uri="{C3380CC4-5D6E-409C-BE32-E72D297353CC}">
              <c16:uniqueId val="{00000001-9D3E-41C4-BBE7-EF2310CD3E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4.5599999999999996</c:v>
                </c:pt>
                <c:pt idx="1">
                  <c:v>5.54</c:v>
                </c:pt>
                <c:pt idx="2">
                  <c:v>5.16</c:v>
                </c:pt>
                <c:pt idx="3">
                  <c:v>11.39</c:v>
                </c:pt>
                <c:pt idx="4">
                  <c:v>11.71</c:v>
                </c:pt>
              </c:numCache>
            </c:numRef>
          </c:val>
          <c:extLst>
            <c:ext xmlns:c16="http://schemas.microsoft.com/office/drawing/2014/chart" uri="{C3380CC4-5D6E-409C-BE32-E72D297353CC}">
              <c16:uniqueId val="{00000000-DD27-4917-9E1D-7981C3888C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15.62</c:v>
                </c:pt>
                <c:pt idx="1">
                  <c:v>16.02</c:v>
                </c:pt>
                <c:pt idx="2">
                  <c:v>15.47</c:v>
                </c:pt>
                <c:pt idx="3">
                  <c:v>15.56</c:v>
                </c:pt>
                <c:pt idx="4">
                  <c:v>16.649999999999999</c:v>
                </c:pt>
              </c:numCache>
            </c:numRef>
          </c:val>
          <c:extLst>
            <c:ext xmlns:c16="http://schemas.microsoft.com/office/drawing/2014/chart" uri="{C3380CC4-5D6E-409C-BE32-E72D297353CC}">
              <c16:uniqueId val="{00000001-DD27-4917-9E1D-7981C3888C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0.95</c:v>
                </c:pt>
                <c:pt idx="1">
                  <c:v>1.43</c:v>
                </c:pt>
                <c:pt idx="2">
                  <c:v>-0.2</c:v>
                </c:pt>
                <c:pt idx="3">
                  <c:v>7.4</c:v>
                </c:pt>
                <c:pt idx="4">
                  <c:v>1.02</c:v>
                </c:pt>
              </c:numCache>
            </c:numRef>
          </c:val>
          <c:smooth val="0"/>
          <c:extLst>
            <c:ext xmlns:c16="http://schemas.microsoft.com/office/drawing/2014/chart" uri="{C3380CC4-5D6E-409C-BE32-E72D297353CC}">
              <c16:uniqueId val="{00000002-DD27-4917-9E1D-7981C3888C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ADC-4336-8021-8237667986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DC-4336-8021-8237667986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DC-4336-8021-82376679860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ADC-4336-8021-82376679860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ADC-4336-8021-823766798606}"/>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ADC-4336-8021-82376679860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0.77</c:v>
                </c:pt>
                <c:pt idx="2">
                  <c:v>#N/A</c:v>
                </c:pt>
                <c:pt idx="3">
                  <c:v>1.07</c:v>
                </c:pt>
                <c:pt idx="4">
                  <c:v>#N/A</c:v>
                </c:pt>
                <c:pt idx="5">
                  <c:v>1.19</c:v>
                </c:pt>
                <c:pt idx="6">
                  <c:v>#N/A</c:v>
                </c:pt>
                <c:pt idx="7">
                  <c:v>0.68</c:v>
                </c:pt>
                <c:pt idx="8">
                  <c:v>#N/A</c:v>
                </c:pt>
                <c:pt idx="9">
                  <c:v>0.65</c:v>
                </c:pt>
              </c:numCache>
            </c:numRef>
          </c:val>
          <c:extLst>
            <c:ext xmlns:c16="http://schemas.microsoft.com/office/drawing/2014/chart" uri="{C3380CC4-5D6E-409C-BE32-E72D297353CC}">
              <c16:uniqueId val="{00000006-BADC-4336-8021-82376679860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0.17</c:v>
                </c:pt>
                <c:pt idx="4">
                  <c:v>#N/A</c:v>
                </c:pt>
                <c:pt idx="5">
                  <c:v>0.71</c:v>
                </c:pt>
                <c:pt idx="6">
                  <c:v>#N/A</c:v>
                </c:pt>
                <c:pt idx="7">
                  <c:v>1.1499999999999999</c:v>
                </c:pt>
                <c:pt idx="8">
                  <c:v>#N/A</c:v>
                </c:pt>
                <c:pt idx="9">
                  <c:v>1.77</c:v>
                </c:pt>
              </c:numCache>
            </c:numRef>
          </c:val>
          <c:extLst>
            <c:ext xmlns:c16="http://schemas.microsoft.com/office/drawing/2014/chart" uri="{C3380CC4-5D6E-409C-BE32-E72D297353CC}">
              <c16:uniqueId val="{00000007-BADC-4336-8021-82376679860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6.75</c:v>
                </c:pt>
                <c:pt idx="2">
                  <c:v>#N/A</c:v>
                </c:pt>
                <c:pt idx="3">
                  <c:v>5.63</c:v>
                </c:pt>
                <c:pt idx="4">
                  <c:v>#N/A</c:v>
                </c:pt>
                <c:pt idx="5">
                  <c:v>8.15</c:v>
                </c:pt>
                <c:pt idx="6">
                  <c:v>#N/A</c:v>
                </c:pt>
                <c:pt idx="7">
                  <c:v>10.87</c:v>
                </c:pt>
                <c:pt idx="8">
                  <c:v>#N/A</c:v>
                </c:pt>
                <c:pt idx="9">
                  <c:v>11.45</c:v>
                </c:pt>
              </c:numCache>
            </c:numRef>
          </c:val>
          <c:extLst>
            <c:ext xmlns:c16="http://schemas.microsoft.com/office/drawing/2014/chart" uri="{C3380CC4-5D6E-409C-BE32-E72D297353CC}">
              <c16:uniqueId val="{00000008-BADC-4336-8021-8237667986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4.55</c:v>
                </c:pt>
                <c:pt idx="2">
                  <c:v>#N/A</c:v>
                </c:pt>
                <c:pt idx="3">
                  <c:v>5.54</c:v>
                </c:pt>
                <c:pt idx="4">
                  <c:v>#N/A</c:v>
                </c:pt>
                <c:pt idx="5">
                  <c:v>5.16</c:v>
                </c:pt>
                <c:pt idx="6">
                  <c:v>#N/A</c:v>
                </c:pt>
                <c:pt idx="7">
                  <c:v>11.38</c:v>
                </c:pt>
                <c:pt idx="8">
                  <c:v>#N/A</c:v>
                </c:pt>
                <c:pt idx="9">
                  <c:v>11.7</c:v>
                </c:pt>
              </c:numCache>
            </c:numRef>
          </c:val>
          <c:extLst>
            <c:ext xmlns:c16="http://schemas.microsoft.com/office/drawing/2014/chart" uri="{C3380CC4-5D6E-409C-BE32-E72D297353CC}">
              <c16:uniqueId val="{00000009-BADC-4336-8021-8237667986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2394</c:v>
                </c:pt>
                <c:pt idx="5">
                  <c:v>2344</c:v>
                </c:pt>
                <c:pt idx="8">
                  <c:v>2236</c:v>
                </c:pt>
                <c:pt idx="11">
                  <c:v>2065</c:v>
                </c:pt>
                <c:pt idx="14">
                  <c:v>1927</c:v>
                </c:pt>
              </c:numCache>
            </c:numRef>
          </c:val>
          <c:extLst>
            <c:ext xmlns:c16="http://schemas.microsoft.com/office/drawing/2014/chart" uri="{C3380CC4-5D6E-409C-BE32-E72D297353CC}">
              <c16:uniqueId val="{00000000-4B41-436E-B1B4-F5F0342B89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41-436E-B1B4-F5F0342B89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548</c:v>
                </c:pt>
                <c:pt idx="3">
                  <c:v>421</c:v>
                </c:pt>
                <c:pt idx="6">
                  <c:v>416</c:v>
                </c:pt>
                <c:pt idx="9">
                  <c:v>416</c:v>
                </c:pt>
                <c:pt idx="12">
                  <c:v>376</c:v>
                </c:pt>
              </c:numCache>
            </c:numRef>
          </c:val>
          <c:extLst>
            <c:ext xmlns:c16="http://schemas.microsoft.com/office/drawing/2014/chart" uri="{C3380CC4-5D6E-409C-BE32-E72D297353CC}">
              <c16:uniqueId val="{00000002-4B41-436E-B1B4-F5F0342B89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29</c:v>
                </c:pt>
                <c:pt idx="6">
                  <c:v>13</c:v>
                </c:pt>
                <c:pt idx="9">
                  <c:v>8</c:v>
                </c:pt>
                <c:pt idx="12">
                  <c:v>9</c:v>
                </c:pt>
              </c:numCache>
            </c:numRef>
          </c:val>
          <c:extLst>
            <c:ext xmlns:c16="http://schemas.microsoft.com/office/drawing/2014/chart" uri="{C3380CC4-5D6E-409C-BE32-E72D297353CC}">
              <c16:uniqueId val="{00000003-4B41-436E-B1B4-F5F0342B89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303</c:v>
                </c:pt>
                <c:pt idx="3">
                  <c:v>363</c:v>
                </c:pt>
                <c:pt idx="6">
                  <c:v>319</c:v>
                </c:pt>
                <c:pt idx="9">
                  <c:v>176</c:v>
                </c:pt>
                <c:pt idx="12">
                  <c:v>177</c:v>
                </c:pt>
              </c:numCache>
            </c:numRef>
          </c:val>
          <c:extLst>
            <c:ext xmlns:c16="http://schemas.microsoft.com/office/drawing/2014/chart" uri="{C3380CC4-5D6E-409C-BE32-E72D297353CC}">
              <c16:uniqueId val="{00000004-4B41-436E-B1B4-F5F0342B89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1-436E-B1B4-F5F0342B89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41-436E-B1B4-F5F0342B89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1999</c:v>
                </c:pt>
                <c:pt idx="3">
                  <c:v>1942</c:v>
                </c:pt>
                <c:pt idx="6">
                  <c:v>2048</c:v>
                </c:pt>
                <c:pt idx="9">
                  <c:v>2061</c:v>
                </c:pt>
                <c:pt idx="12">
                  <c:v>2013</c:v>
                </c:pt>
              </c:numCache>
            </c:numRef>
          </c:val>
          <c:extLst>
            <c:ext xmlns:c16="http://schemas.microsoft.com/office/drawing/2014/chart" uri="{C3380CC4-5D6E-409C-BE32-E72D297353CC}">
              <c16:uniqueId val="{00000007-4B41-436E-B1B4-F5F0342B89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477</c:v>
                </c:pt>
                <c:pt idx="2">
                  <c:v>#N/A</c:v>
                </c:pt>
                <c:pt idx="3">
                  <c:v>#N/A</c:v>
                </c:pt>
                <c:pt idx="4">
                  <c:v>411</c:v>
                </c:pt>
                <c:pt idx="5">
                  <c:v>#N/A</c:v>
                </c:pt>
                <c:pt idx="6">
                  <c:v>#N/A</c:v>
                </c:pt>
                <c:pt idx="7">
                  <c:v>560</c:v>
                </c:pt>
                <c:pt idx="8">
                  <c:v>#N/A</c:v>
                </c:pt>
                <c:pt idx="9">
                  <c:v>#N/A</c:v>
                </c:pt>
                <c:pt idx="10">
                  <c:v>596</c:v>
                </c:pt>
                <c:pt idx="11">
                  <c:v>#N/A</c:v>
                </c:pt>
                <c:pt idx="12">
                  <c:v>#N/A</c:v>
                </c:pt>
                <c:pt idx="13">
                  <c:v>648</c:v>
                </c:pt>
                <c:pt idx="14">
                  <c:v>#N/A</c:v>
                </c:pt>
              </c:numCache>
            </c:numRef>
          </c:val>
          <c:smooth val="0"/>
          <c:extLst>
            <c:ext xmlns:c16="http://schemas.microsoft.com/office/drawing/2014/chart" uri="{C3380CC4-5D6E-409C-BE32-E72D297353CC}">
              <c16:uniqueId val="{00000008-4B41-436E-B1B4-F5F0342B89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18627</c:v>
                </c:pt>
                <c:pt idx="5">
                  <c:v>17496</c:v>
                </c:pt>
                <c:pt idx="8">
                  <c:v>16700</c:v>
                </c:pt>
                <c:pt idx="11">
                  <c:v>16115</c:v>
                </c:pt>
                <c:pt idx="14">
                  <c:v>14820</c:v>
                </c:pt>
              </c:numCache>
            </c:numRef>
          </c:val>
          <c:extLst>
            <c:ext xmlns:c16="http://schemas.microsoft.com/office/drawing/2014/chart" uri="{C3380CC4-5D6E-409C-BE32-E72D297353CC}">
              <c16:uniqueId val="{00000000-B027-4DA8-B32E-1F82F811FA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5267</c:v>
                </c:pt>
                <c:pt idx="5">
                  <c:v>5123</c:v>
                </c:pt>
                <c:pt idx="8">
                  <c:v>4712</c:v>
                </c:pt>
                <c:pt idx="11">
                  <c:v>3974</c:v>
                </c:pt>
                <c:pt idx="14">
                  <c:v>3073</c:v>
                </c:pt>
              </c:numCache>
            </c:numRef>
          </c:val>
          <c:extLst>
            <c:ext xmlns:c16="http://schemas.microsoft.com/office/drawing/2014/chart" uri="{C3380CC4-5D6E-409C-BE32-E72D297353CC}">
              <c16:uniqueId val="{00000001-B027-4DA8-B32E-1F82F811FA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6266</c:v>
                </c:pt>
                <c:pt idx="5">
                  <c:v>6563</c:v>
                </c:pt>
                <c:pt idx="8">
                  <c:v>6666</c:v>
                </c:pt>
                <c:pt idx="11">
                  <c:v>7025</c:v>
                </c:pt>
                <c:pt idx="14">
                  <c:v>7916</c:v>
                </c:pt>
              </c:numCache>
            </c:numRef>
          </c:val>
          <c:extLst>
            <c:ext xmlns:c16="http://schemas.microsoft.com/office/drawing/2014/chart" uri="{C3380CC4-5D6E-409C-BE32-E72D297353CC}">
              <c16:uniqueId val="{00000002-B027-4DA8-B32E-1F82F811FA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27-4DA8-B32E-1F82F811FA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27-4DA8-B32E-1F82F811FA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27-4DA8-B32E-1F82F811FA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2305</c:v>
                </c:pt>
                <c:pt idx="3">
                  <c:v>2316</c:v>
                </c:pt>
                <c:pt idx="6">
                  <c:v>2316</c:v>
                </c:pt>
                <c:pt idx="9">
                  <c:v>2324</c:v>
                </c:pt>
                <c:pt idx="12">
                  <c:v>2268</c:v>
                </c:pt>
              </c:numCache>
            </c:numRef>
          </c:val>
          <c:extLst>
            <c:ext xmlns:c16="http://schemas.microsoft.com/office/drawing/2014/chart" uri="{C3380CC4-5D6E-409C-BE32-E72D297353CC}">
              <c16:uniqueId val="{00000006-B027-4DA8-B32E-1F82F811FA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227</c:v>
                </c:pt>
                <c:pt idx="3">
                  <c:v>199</c:v>
                </c:pt>
                <c:pt idx="6">
                  <c:v>175</c:v>
                </c:pt>
                <c:pt idx="9">
                  <c:v>160</c:v>
                </c:pt>
                <c:pt idx="12">
                  <c:v>143</c:v>
                </c:pt>
              </c:numCache>
            </c:numRef>
          </c:val>
          <c:extLst>
            <c:ext xmlns:c16="http://schemas.microsoft.com/office/drawing/2014/chart" uri="{C3380CC4-5D6E-409C-BE32-E72D297353CC}">
              <c16:uniqueId val="{00000007-B027-4DA8-B32E-1F82F811FA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2660</c:v>
                </c:pt>
                <c:pt idx="3">
                  <c:v>2462</c:v>
                </c:pt>
                <c:pt idx="6">
                  <c:v>2253</c:v>
                </c:pt>
                <c:pt idx="9">
                  <c:v>1866</c:v>
                </c:pt>
                <c:pt idx="12">
                  <c:v>1417</c:v>
                </c:pt>
              </c:numCache>
            </c:numRef>
          </c:val>
          <c:extLst>
            <c:ext xmlns:c16="http://schemas.microsoft.com/office/drawing/2014/chart" uri="{C3380CC4-5D6E-409C-BE32-E72D297353CC}">
              <c16:uniqueId val="{00000008-B027-4DA8-B32E-1F82F811FA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6122</c:v>
                </c:pt>
                <c:pt idx="3">
                  <c:v>5354</c:v>
                </c:pt>
                <c:pt idx="6">
                  <c:v>4570</c:v>
                </c:pt>
                <c:pt idx="9">
                  <c:v>3656</c:v>
                </c:pt>
                <c:pt idx="12">
                  <c:v>2930</c:v>
                </c:pt>
              </c:numCache>
            </c:numRef>
          </c:val>
          <c:extLst>
            <c:ext xmlns:c16="http://schemas.microsoft.com/office/drawing/2014/chart" uri="{C3380CC4-5D6E-409C-BE32-E72D297353CC}">
              <c16:uniqueId val="{00000009-B027-4DA8-B32E-1F82F811FA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24123</c:v>
                </c:pt>
                <c:pt idx="3">
                  <c:v>24026</c:v>
                </c:pt>
                <c:pt idx="6">
                  <c:v>24455</c:v>
                </c:pt>
                <c:pt idx="9">
                  <c:v>22532</c:v>
                </c:pt>
                <c:pt idx="12">
                  <c:v>20677</c:v>
                </c:pt>
              </c:numCache>
            </c:numRef>
          </c:val>
          <c:extLst>
            <c:ext xmlns:c16="http://schemas.microsoft.com/office/drawing/2014/chart" uri="{C3380CC4-5D6E-409C-BE32-E72D297353CC}">
              <c16:uniqueId val="{0000000A-B027-4DA8-B32E-1F82F811FA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5279</c:v>
                </c:pt>
                <c:pt idx="2">
                  <c:v>#N/A</c:v>
                </c:pt>
                <c:pt idx="3">
                  <c:v>#N/A</c:v>
                </c:pt>
                <c:pt idx="4">
                  <c:v>5175</c:v>
                </c:pt>
                <c:pt idx="5">
                  <c:v>#N/A</c:v>
                </c:pt>
                <c:pt idx="6">
                  <c:v>#N/A</c:v>
                </c:pt>
                <c:pt idx="7">
                  <c:v>5692</c:v>
                </c:pt>
                <c:pt idx="8">
                  <c:v>#N/A</c:v>
                </c:pt>
                <c:pt idx="9">
                  <c:v>#N/A</c:v>
                </c:pt>
                <c:pt idx="10">
                  <c:v>3422</c:v>
                </c:pt>
                <c:pt idx="11">
                  <c:v>#N/A</c:v>
                </c:pt>
                <c:pt idx="12">
                  <c:v>#N/A</c:v>
                </c:pt>
                <c:pt idx="13">
                  <c:v>1627</c:v>
                </c:pt>
                <c:pt idx="14">
                  <c:v>#N/A</c:v>
                </c:pt>
              </c:numCache>
            </c:numRef>
          </c:val>
          <c:smooth val="0"/>
          <c:extLst>
            <c:ext xmlns:c16="http://schemas.microsoft.com/office/drawing/2014/chart" uri="{C3380CC4-5D6E-409C-BE32-E72D297353CC}">
              <c16:uniqueId val="{0000000B-B027-4DA8-B32E-1F82F811FA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2813</c:v>
                </c:pt>
                <c:pt idx="1">
                  <c:v>2987</c:v>
                </c:pt>
                <c:pt idx="2">
                  <c:v>3151</c:v>
                </c:pt>
              </c:numCache>
            </c:numRef>
          </c:val>
          <c:extLst>
            <c:ext xmlns:c16="http://schemas.microsoft.com/office/drawing/2014/chart" uri="{C3380CC4-5D6E-409C-BE32-E72D297353CC}">
              <c16:uniqueId val="{00000000-49AE-4D89-9F4B-C183F1618B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9AE-4D89-9F4B-C183F1618B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2732</c:v>
                </c:pt>
                <c:pt idx="1">
                  <c:v>2695</c:v>
                </c:pt>
                <c:pt idx="2">
                  <c:v>3362</c:v>
                </c:pt>
              </c:numCache>
            </c:numRef>
          </c:val>
          <c:extLst>
            <c:ext xmlns:c16="http://schemas.microsoft.com/office/drawing/2014/chart" uri="{C3380CC4-5D6E-409C-BE32-E72D297353CC}">
              <c16:uniqueId val="{00000002-49AE-4D89-9F4B-C183F1618B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{29CC04DC-037D-4C67-A4D7-E78A45691AF9}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02F-4BA2-9077-1B96A01EEC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{69549AAA-5228-4914-A80B-AFEDAF6D36BC}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2F-4BA2-9077-1B96A01EEC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{7539A65F-C6BA-410D-A484-974897070F37}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2F-4BA2-9077-1B96A01EEC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{6549A003-0E6A-4F3E-A25D-617A2BA1FA57}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2F-4BA2-9077-1B96A01EEC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{3C757595-E454-41CE-B8EC-DEE0C3FEF104}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2F-4BA2-9077-1B96A01EEC4D}"/>
                </c:ext>
              </c:extLst>
            </c:dLbl>
            <c:dLbl>
              <c:idx val="8"/>
              <c:layout>
                <c:manualLayout>
                  <c:x val="-4.163974042471772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{A945705C-D8F2-4B49-A4F7-12A161CCE035}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02F-4BA2-9077-1B96A01EEC4D}"/>
                </c:ext>
              </c:extLst>
            </c:dLbl>
            <c:dLbl>
              <c:idx val="16"/>
              <c:layout>
                <c:manualLayout>
                  <c:x val="-2.2391760875750597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{FBE86DAA-C10A-4531-9B5A-7BD806E06D12}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02F-4BA2-9077-1B96A01EEC4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{6E724603-E45C-45FE-B563-E9B699D94DC1}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02F-4BA2-9077-1B96A01EEC4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{A4620782-57EC-401F-9371-059CEDF4949A}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02F-4BA2-9077-1B96A01EEC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65.3</c:v>
                </c:pt>
                <c:pt idx="16">
                  <c:v>65.2</c:v>
                </c:pt>
                <c:pt idx="24">
                  <c:v>67.3</c:v>
                </c:pt>
                <c:pt idx="32">
                  <c:v>69.400000000000006</c:v>
                </c:pt>
              </c:numCache>
            </c:numRef>
          </c:xVal>
          <c:yVal>
            <c:numRef>
              <c:f>公会計指標分析・財政指標組合せ分析表!$BP$51:$DC$51</c:f>
              <c:numCache>
                <c:formatCode>#,##0.0;"▲ "#,##0.0</c:formatCode>
                <c:ptCount val="40"/>
                <c:pt idx="0">
                  <c:v>33.700000000000003</c:v>
                </c:pt>
                <c:pt idx="8">
                  <c:v>32.799999999999997</c:v>
                </c:pt>
                <c:pt idx="16">
                  <c:v>34.6</c:v>
                </c:pt>
                <c:pt idx="24">
                  <c:v>19.5</c:v>
                </c:pt>
                <c:pt idx="32">
                  <c:v>9.4</c:v>
                </c:pt>
              </c:numCache>
            </c:numRef>
          </c:yVal>
          <c:smooth val="0"/>
          <c:extLst>
            <c:ext xmlns:c16="http://schemas.microsoft.com/office/drawing/2014/chart" uri="{C3380CC4-5D6E-409C-BE32-E72D297353CC}">
              <c16:uniqueId val="{00000009-502F-4BA2-9077-1B96A01EEC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{A8D060A4-5514-4273-8934-E8BC7E1888D7}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02F-4BA2-9077-1B96A01EEC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{4622F6EC-B7B5-4D02-A4D1-BC54FC849762}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2F-4BA2-9077-1B96A01EEC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{8B19D1C0-9045-4685-9077-5D15B98E784F}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2F-4BA2-9077-1B96A01EEC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{89DA3101-699B-4BCE-B71D-7B2C2E2C9079}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2F-4BA2-9077-1B96A01EEC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{501549DE-5319-4566-9070-054F1CE8206F}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2F-4BA2-9077-1B96A01EEC4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{DE8F1C1A-E400-492D-AB68-6126A027E9D6}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02F-4BA2-9077-1B96A01EEC4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{43494D89-3891-4825-9A18-013680066B55}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02F-4BA2-9077-1B96A01EEC4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{EBA50992-00EE-463A-949E-88013DDA2BD7}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02F-4BA2-9077-1B96A01EEC4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{3FE42F89-D58A-4411-9E4B-99B0E8FF1D65}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02F-4BA2-9077-1B96A01EEC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02F-4BA2-9077-1B96A01EEC4D}"/>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{FC31646E-11CE-4265-9C75-2F9B8561A4ED}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E9A-4811-AB1A-F0EE86A419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{BC24E121-B304-43C9-BBA8-2DEA7AC6FE99}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A-4811-AB1A-F0EE86A419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{00485F9F-CD35-4A0C-A9EF-2A72E91220C6}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A-4811-AB1A-F0EE86A419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{CF5FFAD2-8DFF-4550-B145-796051CD5129}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A-4811-AB1A-F0EE86A419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{C0817954-0BB5-4043-9536-D13188543732}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A-4811-AB1A-F0EE86A419E2}"/>
                </c:ext>
              </c:extLst>
            </c:dLbl>
            <c:dLbl>
              <c:idx val="8"/>
              <c:layout>
                <c:manualLayout>
                  <c:x val="0"/>
                  <c:y val="-4.8963735361225863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{EA877722-2786-44DB-93EC-EBC0983BEE2D}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E9A-4811-AB1A-F0EE86A419E2}"/>
                </c:ext>
              </c:extLst>
            </c:dLbl>
            <c:dLbl>
              <c:idx val="16"/>
              <c:layout>
                <c:manualLayout>
                  <c:x val="0"/>
                  <c:y val="4.8963735361225065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{52B0EC26-AC12-421C-80DF-FF2A3FFC0D6B}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E9A-4811-AB1A-F0EE86A419E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{EA2FABE7-0AE5-428C-BF8B-51F7E35BA3C0}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E9A-4811-AB1A-F0EE86A419E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{CA927065-DEEF-4C4A-B255-AB1949E0CF10}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E9A-4811-AB1A-F0EE86A419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2.9</c:v>
                </c:pt>
                <c:pt idx="16">
                  <c:v>3</c:v>
                </c:pt>
                <c:pt idx="24">
                  <c:v>3.1</c:v>
                </c:pt>
                <c:pt idx="32">
                  <c:v>3.5</c:v>
                </c:pt>
              </c:numCache>
            </c:numRef>
          </c:xVal>
          <c:yVal>
            <c:numRef>
              <c:f>公会計指標分析・財政指標組合せ分析表!$BP$73:$DC$73</c:f>
              <c:numCache>
                <c:formatCode>#,##0.0;"▲ "#,##0.0</c:formatCode>
                <c:ptCount val="40"/>
                <c:pt idx="0">
                  <c:v>33.700000000000003</c:v>
                </c:pt>
                <c:pt idx="8">
                  <c:v>32.799999999999997</c:v>
                </c:pt>
                <c:pt idx="16">
                  <c:v>34.6</c:v>
                </c:pt>
                <c:pt idx="24">
                  <c:v>19.5</c:v>
                </c:pt>
                <c:pt idx="32">
                  <c:v>9.4</c:v>
                </c:pt>
              </c:numCache>
            </c:numRef>
          </c:yVal>
          <c:smooth val="0"/>
          <c:extLst>
            <c:ext xmlns:c16="http://schemas.microsoft.com/office/drawing/2014/chart" uri="{C3380CC4-5D6E-409C-BE32-E72D297353CC}">
              <c16:uniqueId val="{00000009-EE9A-4811-AB1A-F0EE86A419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0361721671311139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{B604B071-5776-484C-A160-9161109B2500}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E9A-4811-AB1A-F0EE86A419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{4A150BFA-D259-4CA9-BFC4-BA7B968121E7}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A-4811-AB1A-F0EE86A419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{D850151E-6B1E-4955-BD7E-80065D3FA771}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A-4811-AB1A-F0EE86A419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{7CC11C96-7EA8-4B82-B43E-36FE7F9CFA53}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A-4811-AB1A-F0EE86A419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{953C02A1-3FB5-4D42-899E-152B2FCC259F}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A-4811-AB1A-F0EE86A419E2}"/>
                </c:ext>
              </c:extLst>
            </c:dLbl>
            <c:dLbl>
              <c:idx val="8"/>
              <c:layout>
                <c:manualLayout>
                  <c:x val="0"/>
                  <c:y val="2.657532294865358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{A86F401E-8B1B-48B7-BDE1-181B798FC701}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E9A-4811-AB1A-F0EE86A419E2}"/>
                </c:ext>
              </c:extLst>
            </c:dLbl>
            <c:dLbl>
              <c:idx val="16"/>
              <c:layout>
                <c:manualLayout>
                  <c:x val="0"/>
                  <c:y val="-8.6935332182118442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{907B60D8-5243-45B1-84D1-CD278F932911}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E9A-4811-AB1A-F0EE86A419E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{836AD3E7-829F-4610-B703-DD22EEB11F34}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E9A-4811-AB1A-F0EE86A419E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{F8318ED9-424C-4B5D-86A0-173E73EBBBD9}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E9A-4811-AB1A-F0EE86A419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E9A-4811-AB1A-F0EE86A419E2}"/>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基準財政収入額は、市町村民税所得割の増等により増、基準財政需要額は、国勢調査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歳以上人口の増による高齢者保健福祉費（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歳以上人口）の増等により増となった。基準財政収入額、基準財政需要額ともに増となったが、基準財政収入額が上回ったため、単年度の指数では前年度から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３箇年平均では前年度と同指数となった。今後も人口の増加に伴い、基準財政収入額、基準財政需要額ともに増傾向が見込まれ、引き続き市税収納率の向上を図り、市税収入の確保に努めるとともに、適正な人員配置等により、歳入確保及び歳出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5548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518487"/>
          <a:ext cx="8128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51848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51848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507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507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28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経常一般財源においては、地方交付税、株式等譲渡所得割交付金、地方特例交付金等が減となった一方で、地方税、地方消費税交付金、法人事業税交付金、地方譲与税等が増となったことにより、総額としては増となった。一方、歳出の経常的経費充当一般財源においては、扶助費、公債費等の減の一方で、物件費、繰出金、人件費、維持補修費、補助費等が増となったことにより、総額として増となった。歳入・歳出ともに増となったが、歳出の増が上回っ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ポイントの増となった。今後も、事務事業の見直しをさらに進め、経常経費の削減を図る。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1694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414000"/>
          <a:ext cx="7620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64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41400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47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82127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422043"/>
          <a:ext cx="812800" cy="2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486390"/>
          <a:ext cx="79375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516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3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36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13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375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1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592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36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435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2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常勤職員期末勤勉手当、常勤職員給料、第１種会計年度任用職員報酬の増等により人件費は増となった一方、キャッシュレス決済ポイント還元事業業務委託料等による物件費の減が影響し、全体としては、前年度から減となり、全国平均、東京都平均及び類似団体平均を下回った。今後も、適正な人員配置や事務事業評価に基づく事務事業の見直し等により、人件費・物件費等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161364</xdr:rowOff>
    </xdr:from>
    <xdr:to>
      <xdr:col>23</xdr:col>
      <xdr:colOff>133350</xdr:colOff>
      <xdr:row>83</xdr:row>
      <xdr:rowOff>8080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752850" y="13907844"/>
          <a:ext cx="762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88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56572</xdr:rowOff>
    </xdr:from>
    <xdr:to>
      <xdr:col>19</xdr:col>
      <xdr:colOff>133350</xdr:colOff>
      <xdr:row>83</xdr:row>
      <xdr:rowOff>8080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803052"/>
          <a:ext cx="812800" cy="1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64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113760</xdr:rowOff>
    </xdr:from>
    <xdr:to>
      <xdr:col>15</xdr:col>
      <xdr:colOff>82550</xdr:colOff>
      <xdr:row>82</xdr:row>
      <xdr:rowOff>56572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692600"/>
          <a:ext cx="8128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8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89883</xdr:rowOff>
    </xdr:from>
    <xdr:to>
      <xdr:col>11</xdr:col>
      <xdr:colOff>31750</xdr:colOff>
      <xdr:row>81</xdr:row>
      <xdr:rowOff>113760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668723"/>
          <a:ext cx="79375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7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3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110564</xdr:rowOff>
    </xdr:from>
    <xdr:to>
      <xdr:col>23</xdr:col>
      <xdr:colOff>184150</xdr:colOff>
      <xdr:row>83</xdr:row>
      <xdr:rowOff>40714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857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127091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0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128730</xdr:rowOff>
    </xdr:from>
    <xdr:to>
      <xdr:col>19</xdr:col>
      <xdr:colOff>184150</xdr:colOff>
      <xdr:row>83</xdr:row>
      <xdr:rowOff>58880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87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43657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95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5772</xdr:rowOff>
    </xdr:from>
    <xdr:to>
      <xdr:col>15</xdr:col>
      <xdr:colOff>133350</xdr:colOff>
      <xdr:row>82</xdr:row>
      <xdr:rowOff>107372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117549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52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62960</xdr:rowOff>
    </xdr:from>
    <xdr:to>
      <xdr:col>11</xdr:col>
      <xdr:colOff>82550</xdr:colOff>
      <xdr:row>81</xdr:row>
      <xdr:rowOff>164560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641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41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39083</xdr:rowOff>
    </xdr:from>
    <xdr:to>
      <xdr:col>7</xdr:col>
      <xdr:colOff>31750</xdr:colOff>
      <xdr:row>81</xdr:row>
      <xdr:rowOff>140683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617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125460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70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の減となり、過去５年で最も低い水準となった。今後も東京都水準を上限として目標設定し、給与水準の適正化に努める。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553111"/>
          <a:ext cx="762000" cy="2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903960" y="14769556"/>
          <a:ext cx="80899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87086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106400" y="14855734"/>
          <a:ext cx="79756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87086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293600" y="14907441"/>
          <a:ext cx="8128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27960" y="145023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4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5960" y="147225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8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804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8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95624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504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856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9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人下回った。今後も民間委託の推進や事務事業の見直し等により、簡素で効率的な執行体制の構築に努める。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5292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059670"/>
          <a:ext cx="762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11324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903960" y="10059670"/>
          <a:ext cx="80899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11324</xdr:rowOff>
    </xdr:from>
    <xdr:to>
      <xdr:col>72</xdr:col>
      <xdr:colOff>203200</xdr:colOff>
      <xdr:row>60</xdr:row>
      <xdr:rowOff>15346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106400" y="10069724"/>
          <a:ext cx="79756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15346</xdr:rowOff>
    </xdr:from>
    <xdr:to>
      <xdr:col>68</xdr:col>
      <xdr:colOff>152400</xdr:colOff>
      <xdr:row>60</xdr:row>
      <xdr:rowOff>49530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073746"/>
          <a:ext cx="8128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0167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142469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012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978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131974</xdr:rowOff>
    </xdr:from>
    <xdr:to>
      <xdr:col>73</xdr:col>
      <xdr:colOff>44450</xdr:colOff>
      <xdr:row>60</xdr:row>
      <xdr:rowOff>62124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0227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979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135996</xdr:rowOff>
    </xdr:from>
    <xdr:to>
      <xdr:col>68</xdr:col>
      <xdr:colOff>203200</xdr:colOff>
      <xdr:row>60</xdr:row>
      <xdr:rowOff>66146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0267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76323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79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83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が、全国平均及び類似団体平均を下回った。その要因としては、臨時財政対策債発行可能額の減等による。今後も適債事業を見極めることにより、義務的経費である公債費を極力抑制す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683587"/>
          <a:ext cx="762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145627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903960" y="6675543"/>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106400" y="6667500"/>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129540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293600" y="6651414"/>
          <a:ext cx="8128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6327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624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6167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6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37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全国平均、東京都平均及び類似団体平均を上回った。その要因としては、地方債現在高の減や、学校買取費の償還が進んだこと等による債務負担行為に基づく支出予定額の減等による。今後も適債事業を見極めることにより、義務的経費である公債費を極力抑制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96379</xdr:rowOff>
    </xdr:from>
    <xdr:to>
      <xdr:col>81</xdr:col>
      <xdr:colOff>44450</xdr:colOff>
      <xdr:row>15</xdr:row>
      <xdr:rowOff>60325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712950" y="2443339"/>
          <a:ext cx="762000" cy="1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182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60325</xdr:rowOff>
    </xdr:from>
    <xdr:to>
      <xdr:col>77</xdr:col>
      <xdr:colOff>44450</xdr:colOff>
      <xdr:row>16</xdr:row>
      <xdr:rowOff>91299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903960" y="2574925"/>
          <a:ext cx="80899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67169</xdr:rowOff>
    </xdr:from>
    <xdr:to>
      <xdr:col>72</xdr:col>
      <xdr:colOff>203200</xdr:colOff>
      <xdr:row>16</xdr:row>
      <xdr:rowOff>91299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106400" y="2749409"/>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67169</xdr:rowOff>
    </xdr:from>
    <xdr:to>
      <xdr:col>68</xdr:col>
      <xdr:colOff>152400</xdr:colOff>
      <xdr:row>16</xdr:row>
      <xdr:rowOff>79234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2293600" y="2749409"/>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45579</xdr:rowOff>
    </xdr:from>
    <xdr:to>
      <xdr:col>81</xdr:col>
      <xdr:colOff>95250</xdr:colOff>
      <xdr:row>14</xdr:row>
      <xdr:rowOff>147179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427960" y="239253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93856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5563850" y="24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9525</xdr:rowOff>
    </xdr:from>
    <xdr:to>
      <xdr:col>77</xdr:col>
      <xdr:colOff>95250</xdr:colOff>
      <xdr:row>15</xdr:row>
      <xdr:rowOff>111125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665960" y="25241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370050" y="261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40499</xdr:rowOff>
    </xdr:from>
    <xdr:to>
      <xdr:col>73</xdr:col>
      <xdr:colOff>44450</xdr:colOff>
      <xdr:row>16</xdr:row>
      <xdr:rowOff>142099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868400" y="2722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126876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557250" y="280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16369</xdr:rowOff>
    </xdr:from>
    <xdr:to>
      <xdr:col>68</xdr:col>
      <xdr:colOff>203200</xdr:colOff>
      <xdr:row>16</xdr:row>
      <xdr:rowOff>117969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055600" y="26986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102746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763500" y="278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28434</xdr:rowOff>
    </xdr:from>
    <xdr:to>
      <xdr:col>64</xdr:col>
      <xdr:colOff>152400</xdr:colOff>
      <xdr:row>16</xdr:row>
      <xdr:rowOff>130034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242800" y="27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114811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1950700" y="27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常勤職員期末勤勉手当、常勤職員給料、第１種会計年度任用職員報酬の増等が増となった一方、常勤職員の時間外勤務手当等の減もあり、前年度と同数値となり、東京都平均及び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今後も働き方改革を推進することによる適正な人員配置等の行政改革を進め、人件費の適正化に努める。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令和４年度は、物件費の経常経費が前年度を上回り、国庫支出金は前年度より増となったが、東京都からの補助金等の特定財源の減による充当一般財源の増等により、前年度より</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ポイント増となり、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19</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4909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85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39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115062</xdr:rowOff>
    </xdr:from>
    <xdr:to>
      <xdr:col>82</xdr:col>
      <xdr:colOff>158750</xdr:colOff>
      <xdr:row>20</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87139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令和４年度は、社会福祉費や児童福祉費等の経常経費は前年度を上回ったものの、国や東京都からの補助金等の特定財源の増による充当一般財源の減により、前年度から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が、全国平均、東京都平均及び類似団体平均を上回った。子育て世代である比較的若い年齢層の世帯が多いこと等から、今後も扶助費の経常経費は増が見込まれるが、施設及び施策の充実を図りつつ、特定財源の確保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58</xdr:row>
      <xdr:rowOff>43180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72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43180</xdr:rowOff>
    </xdr:from>
    <xdr:to>
      <xdr:col>19</xdr:col>
      <xdr:colOff>187325</xdr:colOff>
      <xdr:row>58</xdr:row>
      <xdr:rowOff>96520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8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96520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66040</xdr:rowOff>
    </xdr:from>
    <xdr:to>
      <xdr:col>11</xdr:col>
      <xdr:colOff>9525</xdr:colOff>
      <xdr:row>58</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163830</xdr:rowOff>
    </xdr:from>
    <xdr:to>
      <xdr:col>20</xdr:col>
      <xdr:colOff>38100</xdr:colOff>
      <xdr:row>58</xdr:row>
      <xdr:rowOff>93980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78757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45720</xdr:rowOff>
    </xdr:from>
    <xdr:to>
      <xdr:col>15</xdr:col>
      <xdr:colOff>149225</xdr:colOff>
      <xdr:row>58</xdr:row>
      <xdr:rowOff>147320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132097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xdr:rowOff>
    </xdr:from>
    <xdr:to>
      <xdr:col>6</xdr:col>
      <xdr:colOff>171450</xdr:colOff>
      <xdr:row>58</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が、全国平均、東京都平均及び類似団体平均を下回った。要因としては、特別会計の運営が概ね健全であり、繰出金が抑えられていること等が挙げられるが、高齢化の進展に伴い、国民健康保険事業や介護保険などの繰出金の増が見込まれるため、保険税（料）の見直し等により、適正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55</xdr:row>
      <xdr:rowOff>82550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36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6350</xdr:rowOff>
    </xdr:from>
    <xdr:to>
      <xdr:col>78</xdr:col>
      <xdr:colOff>69850</xdr:colOff>
      <xdr:row>55</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55</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127000</xdr:rowOff>
    </xdr:from>
    <xdr:to>
      <xdr:col>78</xdr:col>
      <xdr:colOff>120650</xdr:colOff>
      <xdr:row>55</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67327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127000</xdr:rowOff>
    </xdr:from>
    <xdr:to>
      <xdr:col>74</xdr:col>
      <xdr:colOff>31750</xdr:colOff>
      <xdr:row>55</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139700</xdr:rowOff>
    </xdr:from>
    <xdr:to>
      <xdr:col>69</xdr:col>
      <xdr:colOff>142875</xdr:colOff>
      <xdr:row>55</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補助費等の経常経費は前年度を下回り、国庫支出金やその他の特定財源が減となった一方、東京都からの補助金等の特定財源が増となったことも影響し、前年度と同数値となり、全国平均、東京都平均及び類似団体平均を下回った。今後も各種団体への負担金及び補助金の適正化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38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83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837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年度に起債した長峰小学校、若葉台小学校、第六中学校校舎買取事業債償還が令和３年度で終了したこと等により減となり、前年度から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全国平均及び類似団体平均と比べると低い水準にあるが、東京都平均を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ポイント上回るため、今後も適債事業を見極めることにより、起債を極力抑制するよう努める。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56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44704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56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56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令和４年度は、扶助費の減の一方で、物件費、その他が増となったことにより、前年度から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ポイントの増となった。今後も施策を充実させつつ、財政を圧迫しないような運営に努める。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109855</xdr:rowOff>
    </xdr:from>
    <xdr:to>
      <xdr:col>82</xdr:col>
      <xdr:colOff>107950</xdr:colOff>
      <xdr:row>77</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4005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109855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134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34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145432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31132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6761</xdr:rowOff>
    </xdr:from>
    <xdr:to>
      <xdr:col>29</xdr:col>
      <xdr:colOff>127000</xdr:colOff>
      <xdr:row>19</xdr:row>
      <xdr:rowOff>17620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11936"/>
          <a:ext cx="647700" cy="1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1875</xdr:rowOff>
    </xdr:from>
    <xdr:to>
      <xdr:col>26</xdr:col>
      <xdr:colOff>50800</xdr:colOff>
      <xdr:row>19</xdr:row>
      <xdr:rowOff>17620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07050"/>
          <a:ext cx="698500" cy="1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157966</xdr:rowOff>
    </xdr:from>
    <xdr:to>
      <xdr:col>22</xdr:col>
      <xdr:colOff>114300</xdr:colOff>
      <xdr:row>19</xdr:row>
      <xdr:rowOff>1875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91691"/>
          <a:ext cx="698500" cy="1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148322</xdr:rowOff>
    </xdr:from>
    <xdr:to>
      <xdr:col>18</xdr:col>
      <xdr:colOff>177800</xdr:colOff>
      <xdr:row>18</xdr:row>
      <xdr:rowOff>157966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82047"/>
          <a:ext cx="698500" cy="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127411</xdr:rowOff>
    </xdr:from>
    <xdr:to>
      <xdr:col>29</xdr:col>
      <xdr:colOff>177800</xdr:colOff>
      <xdr:row>19</xdr:row>
      <xdr:rowOff>57561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99488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138270</xdr:rowOff>
    </xdr:from>
    <xdr:to>
      <xdr:col>26</xdr:col>
      <xdr:colOff>101600</xdr:colOff>
      <xdr:row>19</xdr:row>
      <xdr:rowOff>68420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7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53197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122525</xdr:rowOff>
    </xdr:from>
    <xdr:to>
      <xdr:col>22</xdr:col>
      <xdr:colOff>165100</xdr:colOff>
      <xdr:row>19</xdr:row>
      <xdr:rowOff>52675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5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37452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107166</xdr:rowOff>
    </xdr:from>
    <xdr:to>
      <xdr:col>19</xdr:col>
      <xdr:colOff>38100</xdr:colOff>
      <xdr:row>19</xdr:row>
      <xdr:rowOff>37316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22093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97522</xdr:rowOff>
    </xdr:from>
    <xdr:to>
      <xdr:col>15</xdr:col>
      <xdr:colOff>101600</xdr:colOff>
      <xdr:row>19</xdr:row>
      <xdr:rowOff>27672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3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12449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104597</xdr:rowOff>
    </xdr:from>
    <xdr:to>
      <xdr:col>29</xdr:col>
      <xdr:colOff>127000</xdr:colOff>
      <xdr:row>36</xdr:row>
      <xdr:rowOff>122069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57847"/>
          <a:ext cx="647700" cy="1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122069</xdr:rowOff>
    </xdr:from>
    <xdr:to>
      <xdr:col>26</xdr:col>
      <xdr:colOff>50800</xdr:colOff>
      <xdr:row>36</xdr:row>
      <xdr:rowOff>132976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75319"/>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132976</xdr:rowOff>
    </xdr:from>
    <xdr:to>
      <xdr:col>22</xdr:col>
      <xdr:colOff>114300</xdr:colOff>
      <xdr:row>37</xdr:row>
      <xdr:rowOff>12504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86226"/>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159396</xdr:rowOff>
    </xdr:from>
    <xdr:to>
      <xdr:col>18</xdr:col>
      <xdr:colOff>177800</xdr:colOff>
      <xdr:row>37</xdr:row>
      <xdr:rowOff>12504</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112646"/>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53797</xdr:rowOff>
    </xdr:from>
    <xdr:to>
      <xdr:col>29</xdr:col>
      <xdr:colOff>177800</xdr:colOff>
      <xdr:row>36</xdr:row>
      <xdr:rowOff>155397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0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25874</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7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71269</xdr:rowOff>
    </xdr:from>
    <xdr:to>
      <xdr:col>26</xdr:col>
      <xdr:colOff>101600</xdr:colOff>
      <xdr:row>37</xdr:row>
      <xdr:rowOff>1419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157646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1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82176</xdr:rowOff>
    </xdr:from>
    <xdr:to>
      <xdr:col>22</xdr:col>
      <xdr:colOff>165100</xdr:colOff>
      <xdr:row>37</xdr:row>
      <xdr:rowOff>12326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3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168553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2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133154</xdr:rowOff>
    </xdr:from>
    <xdr:to>
      <xdr:col>19</xdr:col>
      <xdr:colOff>38100</xdr:colOff>
      <xdr:row>37</xdr:row>
      <xdr:rowOff>63304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48081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108596</xdr:rowOff>
    </xdr:from>
    <xdr:to>
      <xdr:col>15</xdr:col>
      <xdr:colOff>101600</xdr:colOff>
      <xdr:row>37</xdr:row>
      <xdr:rowOff>38746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6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23523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8788</xdr:rowOff>
    </xdr:from>
    <xdr:to>
      <xdr:col>24</xdr:col>
      <xdr:colOff>63500</xdr:colOff>
      <xdr:row>37</xdr:row>
      <xdr:rowOff>21380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2438"/>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168770</xdr:rowOff>
    </xdr:from>
    <xdr:to>
      <xdr:col>19</xdr:col>
      <xdr:colOff>177800</xdr:colOff>
      <xdr:row>37</xdr:row>
      <xdr:rowOff>21380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0970"/>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168770</xdr:rowOff>
    </xdr:from>
    <xdr:to>
      <xdr:col>15</xdr:col>
      <xdr:colOff>50800</xdr:colOff>
      <xdr:row>37</xdr:row>
      <xdr:rowOff>71844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097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71844</xdr:rowOff>
    </xdr:from>
    <xdr:to>
      <xdr:col>10</xdr:col>
      <xdr:colOff>114300</xdr:colOff>
      <xdr:row>37</xdr:row>
      <xdr:rowOff>77806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5494"/>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129438</xdr:rowOff>
    </xdr:from>
    <xdr:to>
      <xdr:col>24</xdr:col>
      <xdr:colOff>114300</xdr:colOff>
      <xdr:row>37</xdr:row>
      <xdr:rowOff>59588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107865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142030</xdr:rowOff>
    </xdr:from>
    <xdr:to>
      <xdr:col>20</xdr:col>
      <xdr:colOff>38100</xdr:colOff>
      <xdr:row>37</xdr:row>
      <xdr:rowOff>72180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63307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117970</xdr:rowOff>
    </xdr:from>
    <xdr:to>
      <xdr:col>15</xdr:col>
      <xdr:colOff>101600</xdr:colOff>
      <xdr:row>37</xdr:row>
      <xdr:rowOff>48120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39247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21044</xdr:rowOff>
    </xdr:from>
    <xdr:to>
      <xdr:col>10</xdr:col>
      <xdr:colOff>165100</xdr:colOff>
      <xdr:row>37</xdr:row>
      <xdr:rowOff>122644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27006</xdr:rowOff>
    </xdr:from>
    <xdr:to>
      <xdr:col>6</xdr:col>
      <xdr:colOff>38100</xdr:colOff>
      <xdr:row>37</xdr:row>
      <xdr:rowOff>128606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119733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127181</xdr:rowOff>
    </xdr:from>
    <xdr:to>
      <xdr:col>24</xdr:col>
      <xdr:colOff>63500</xdr:colOff>
      <xdr:row>56</xdr:row>
      <xdr:rowOff>155789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28381"/>
          <a:ext cx="8382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127181</xdr:rowOff>
    </xdr:from>
    <xdr:to>
      <xdr:col>19</xdr:col>
      <xdr:colOff>177800</xdr:colOff>
      <xdr:row>57</xdr:row>
      <xdr:rowOff>88265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8381"/>
          <a:ext cx="889000" cy="1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88265</xdr:rowOff>
    </xdr:from>
    <xdr:to>
      <xdr:col>15</xdr:col>
      <xdr:colOff>50800</xdr:colOff>
      <xdr:row>57</xdr:row>
      <xdr:rowOff>153198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0915"/>
          <a:ext cx="889000" cy="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153198</xdr:rowOff>
    </xdr:from>
    <xdr:to>
      <xdr:col>10</xdr:col>
      <xdr:colOff>114300</xdr:colOff>
      <xdr:row>58</xdr:row>
      <xdr:rowOff>3999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5848"/>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104989</xdr:rowOff>
    </xdr:from>
    <xdr:to>
      <xdr:col>24</xdr:col>
      <xdr:colOff>114300</xdr:colOff>
      <xdr:row>57</xdr:row>
      <xdr:rowOff>35139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127866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76381</xdr:rowOff>
    </xdr:from>
    <xdr:to>
      <xdr:col>20</xdr:col>
      <xdr:colOff>38100</xdr:colOff>
      <xdr:row>57</xdr:row>
      <xdr:rowOff>6531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37465</xdr:rowOff>
    </xdr:from>
    <xdr:to>
      <xdr:col>15</xdr:col>
      <xdr:colOff>101600</xdr:colOff>
      <xdr:row>57</xdr:row>
      <xdr:rowOff>139065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155592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102398</xdr:rowOff>
    </xdr:from>
    <xdr:to>
      <xdr:col>10</xdr:col>
      <xdr:colOff>165100</xdr:colOff>
      <xdr:row>58</xdr:row>
      <xdr:rowOff>32548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49075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124649</xdr:rowOff>
    </xdr:from>
    <xdr:to>
      <xdr:col>6</xdr:col>
      <xdr:colOff>38100</xdr:colOff>
      <xdr:row>58</xdr:row>
      <xdr:rowOff>54799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71326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145111</xdr:rowOff>
    </xdr:from>
    <xdr:to>
      <xdr:col>24</xdr:col>
      <xdr:colOff>63500</xdr:colOff>
      <xdr:row>78</xdr:row>
      <xdr:rowOff>163094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18211"/>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156654</xdr:rowOff>
    </xdr:from>
    <xdr:to>
      <xdr:col>19</xdr:col>
      <xdr:colOff>177800</xdr:colOff>
      <xdr:row>78</xdr:row>
      <xdr:rowOff>163094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9754"/>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156654</xdr:rowOff>
    </xdr:from>
    <xdr:to>
      <xdr:col>15</xdr:col>
      <xdr:colOff>50800</xdr:colOff>
      <xdr:row>78</xdr:row>
      <xdr:rowOff>171095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29754"/>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171095</xdr:rowOff>
    </xdr:from>
    <xdr:to>
      <xdr:col>10</xdr:col>
      <xdr:colOff>114300</xdr:colOff>
      <xdr:row>79</xdr:row>
      <xdr:rowOff>140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419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94311</xdr:rowOff>
    </xdr:from>
    <xdr:to>
      <xdr:col>24</xdr:col>
      <xdr:colOff>114300</xdr:colOff>
      <xdr:row>79</xdr:row>
      <xdr:rowOff>24461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112294</xdr:rowOff>
    </xdr:from>
    <xdr:to>
      <xdr:col>20</xdr:col>
      <xdr:colOff>38100</xdr:colOff>
      <xdr:row>79</xdr:row>
      <xdr:rowOff>42444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33571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105854</xdr:rowOff>
    </xdr:from>
    <xdr:to>
      <xdr:col>15</xdr:col>
      <xdr:colOff>101600</xdr:colOff>
      <xdr:row>79</xdr:row>
      <xdr:rowOff>36004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27131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120295</xdr:rowOff>
    </xdr:from>
    <xdr:to>
      <xdr:col>10</xdr:col>
      <xdr:colOff>165100</xdr:colOff>
      <xdr:row>79</xdr:row>
      <xdr:rowOff>50445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41572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120790</xdr:rowOff>
    </xdr:from>
    <xdr:to>
      <xdr:col>6</xdr:col>
      <xdr:colOff>38100</xdr:colOff>
      <xdr:row>79</xdr:row>
      <xdr:rowOff>50940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42067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99347</xdr:rowOff>
    </xdr:from>
    <xdr:to>
      <xdr:col>24</xdr:col>
      <xdr:colOff>63500</xdr:colOff>
      <xdr:row>95</xdr:row>
      <xdr:rowOff>74887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15647"/>
          <a:ext cx="8382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99347</xdr:rowOff>
    </xdr:from>
    <xdr:to>
      <xdr:col>19</xdr:col>
      <xdr:colOff>177800</xdr:colOff>
      <xdr:row>96</xdr:row>
      <xdr:rowOff>8527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15647"/>
          <a:ext cx="889000" cy="25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8527</xdr:rowOff>
    </xdr:from>
    <xdr:to>
      <xdr:col>15</xdr:col>
      <xdr:colOff>50800</xdr:colOff>
      <xdr:row>96</xdr:row>
      <xdr:rowOff>68137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67727"/>
          <a:ext cx="889000" cy="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68137</xdr:rowOff>
    </xdr:from>
    <xdr:to>
      <xdr:col>10</xdr:col>
      <xdr:colOff>114300</xdr:colOff>
      <xdr:row>96</xdr:row>
      <xdr:rowOff>130132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27337"/>
          <a:ext cx="889000" cy="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24087</xdr:rowOff>
    </xdr:from>
    <xdr:to>
      <xdr:col>24</xdr:col>
      <xdr:colOff>114300</xdr:colOff>
      <xdr:row>95</xdr:row>
      <xdr:rowOff>125687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46964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48547</xdr:rowOff>
    </xdr:from>
    <xdr:to>
      <xdr:col>20</xdr:col>
      <xdr:colOff>38100</xdr:colOff>
      <xdr:row>94</xdr:row>
      <xdr:rowOff>150147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166674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129177</xdr:rowOff>
    </xdr:from>
    <xdr:to>
      <xdr:col>15</xdr:col>
      <xdr:colOff>101600</xdr:colOff>
      <xdr:row>96</xdr:row>
      <xdr:rowOff>59327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75854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9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17337</xdr:rowOff>
    </xdr:from>
    <xdr:to>
      <xdr:col>10</xdr:col>
      <xdr:colOff>165100</xdr:colOff>
      <xdr:row>96</xdr:row>
      <xdr:rowOff>118937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135464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5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79332</xdr:rowOff>
    </xdr:from>
    <xdr:to>
      <xdr:col>6</xdr:col>
      <xdr:colOff>38100</xdr:colOff>
      <xdr:row>97</xdr:row>
      <xdr:rowOff>9482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26009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1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31941</xdr:rowOff>
    </xdr:from>
    <xdr:to>
      <xdr:col>55</xdr:col>
      <xdr:colOff>0</xdr:colOff>
      <xdr:row>38</xdr:row>
      <xdr:rowOff>113602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47041"/>
          <a:ext cx="8382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27978</xdr:rowOff>
    </xdr:from>
    <xdr:to>
      <xdr:col>50</xdr:col>
      <xdr:colOff>114300</xdr:colOff>
      <xdr:row>38</xdr:row>
      <xdr:rowOff>113602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42928"/>
          <a:ext cx="889000" cy="128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27978</xdr:rowOff>
    </xdr:from>
    <xdr:to>
      <xdr:col>45</xdr:col>
      <xdr:colOff>177800</xdr:colOff>
      <xdr:row>38</xdr:row>
      <xdr:rowOff>114960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42928"/>
          <a:ext cx="889000" cy="128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114960</xdr:rowOff>
    </xdr:from>
    <xdr:to>
      <xdr:col>41</xdr:col>
      <xdr:colOff>50800</xdr:colOff>
      <xdr:row>39</xdr:row>
      <xdr:rowOff>34036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0060"/>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152591</xdr:rowOff>
    </xdr:from>
    <xdr:to>
      <xdr:col>55</xdr:col>
      <xdr:colOff>50800</xdr:colOff>
      <xdr:row>38</xdr:row>
      <xdr:rowOff>82741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131018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62802</xdr:rowOff>
    </xdr:from>
    <xdr:to>
      <xdr:col>50</xdr:col>
      <xdr:colOff>165100</xdr:colOff>
      <xdr:row>38</xdr:row>
      <xdr:rowOff>164402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155529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148628</xdr:rowOff>
    </xdr:from>
    <xdr:to>
      <xdr:col>46</xdr:col>
      <xdr:colOff>38100</xdr:colOff>
      <xdr:row>31</xdr:row>
      <xdr:rowOff>78778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69905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8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64160</xdr:rowOff>
    </xdr:from>
    <xdr:to>
      <xdr:col>41</xdr:col>
      <xdr:colOff>101600</xdr:colOff>
      <xdr:row>38</xdr:row>
      <xdr:rowOff>165760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156887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154686</xdr:rowOff>
    </xdr:from>
    <xdr:to>
      <xdr:col>36</xdr:col>
      <xdr:colOff>165100</xdr:colOff>
      <xdr:row>39</xdr:row>
      <xdr:rowOff>84836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75963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85232</xdr:rowOff>
    </xdr:from>
    <xdr:to>
      <xdr:col>55</xdr:col>
      <xdr:colOff>0</xdr:colOff>
      <xdr:row>57</xdr:row>
      <xdr:rowOff>102271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57882"/>
          <a:ext cx="8382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50744</xdr:rowOff>
    </xdr:from>
    <xdr:to>
      <xdr:col>50</xdr:col>
      <xdr:colOff>114300</xdr:colOff>
      <xdr:row>57</xdr:row>
      <xdr:rowOff>102271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51944"/>
          <a:ext cx="889000" cy="2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50744</xdr:rowOff>
    </xdr:from>
    <xdr:to>
      <xdr:col>45</xdr:col>
      <xdr:colOff>177800</xdr:colOff>
      <xdr:row>57</xdr:row>
      <xdr:rowOff>29629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51944"/>
          <a:ext cx="889000" cy="15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22710</xdr:rowOff>
    </xdr:from>
    <xdr:to>
      <xdr:col>41</xdr:col>
      <xdr:colOff>50800</xdr:colOff>
      <xdr:row>57</xdr:row>
      <xdr:rowOff>29629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23910"/>
          <a:ext cx="889000" cy="17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34432</xdr:rowOff>
    </xdr:from>
    <xdr:to>
      <xdr:col>55</xdr:col>
      <xdr:colOff>50800</xdr:colOff>
      <xdr:row>57</xdr:row>
      <xdr:rowOff>136032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0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8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51471</xdr:rowOff>
    </xdr:from>
    <xdr:to>
      <xdr:col>50</xdr:col>
      <xdr:colOff>165100</xdr:colOff>
      <xdr:row>57</xdr:row>
      <xdr:rowOff>153071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144198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1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171394</xdr:rowOff>
    </xdr:from>
    <xdr:to>
      <xdr:col>46</xdr:col>
      <xdr:colOff>38100</xdr:colOff>
      <xdr:row>56</xdr:row>
      <xdr:rowOff>101544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118071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150279</xdr:rowOff>
    </xdr:from>
    <xdr:to>
      <xdr:col>41</xdr:col>
      <xdr:colOff>101600</xdr:colOff>
      <xdr:row>57</xdr:row>
      <xdr:rowOff>80429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96956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143360</xdr:rowOff>
    </xdr:from>
    <xdr:to>
      <xdr:col>36</xdr:col>
      <xdr:colOff>165100</xdr:colOff>
      <xdr:row>56</xdr:row>
      <xdr:rowOff>73510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90037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xdr:rowOff>
    </xdr:from>
    <xdr:to>
      <xdr:col>55</xdr:col>
      <xdr:colOff>0</xdr:colOff>
      <xdr:row>78</xdr:row>
      <xdr:rowOff>34671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74039"/>
          <a:ext cx="838200" cy="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43765</xdr:rowOff>
    </xdr:from>
    <xdr:to>
      <xdr:col>50</xdr:col>
      <xdr:colOff>114300</xdr:colOff>
      <xdr:row>78</xdr:row>
      <xdr:rowOff>34671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073965"/>
          <a:ext cx="889000" cy="3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43765</xdr:rowOff>
    </xdr:from>
    <xdr:to>
      <xdr:col>45</xdr:col>
      <xdr:colOff>177800</xdr:colOff>
      <xdr:row>77</xdr:row>
      <xdr:rowOff>118300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073965"/>
          <a:ext cx="889000" cy="2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52845</xdr:rowOff>
    </xdr:from>
    <xdr:to>
      <xdr:col>41</xdr:col>
      <xdr:colOff>50800</xdr:colOff>
      <xdr:row>77</xdr:row>
      <xdr:rowOff>118300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54495"/>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121589</xdr:rowOff>
    </xdr:from>
    <xdr:to>
      <xdr:col>55</xdr:col>
      <xdr:colOff>50800</xdr:colOff>
      <xdr:row>78</xdr:row>
      <xdr:rowOff>51739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144466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155321</xdr:rowOff>
    </xdr:from>
    <xdr:to>
      <xdr:col>50</xdr:col>
      <xdr:colOff>165100</xdr:colOff>
      <xdr:row>78</xdr:row>
      <xdr:rowOff>85471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101998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1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164415</xdr:rowOff>
    </xdr:from>
    <xdr:to>
      <xdr:col>46</xdr:col>
      <xdr:colOff>38100</xdr:colOff>
      <xdr:row>76</xdr:row>
      <xdr:rowOff>94565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111091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67500</xdr:rowOff>
    </xdr:from>
    <xdr:to>
      <xdr:col>41</xdr:col>
      <xdr:colOff>101600</xdr:colOff>
      <xdr:row>77</xdr:row>
      <xdr:rowOff>169100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14177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2045</xdr:rowOff>
    </xdr:from>
    <xdr:to>
      <xdr:col>36</xdr:col>
      <xdr:colOff>165100</xdr:colOff>
      <xdr:row>77</xdr:row>
      <xdr:rowOff>103645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120172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109792</xdr:rowOff>
    </xdr:from>
    <xdr:to>
      <xdr:col>55</xdr:col>
      <xdr:colOff>0</xdr:colOff>
      <xdr:row>98</xdr:row>
      <xdr:rowOff>119075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11892"/>
          <a:ext cx="8382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45416</xdr:rowOff>
    </xdr:from>
    <xdr:to>
      <xdr:col>50</xdr:col>
      <xdr:colOff>114300</xdr:colOff>
      <xdr:row>98</xdr:row>
      <xdr:rowOff>109792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47516"/>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45416</xdr:rowOff>
    </xdr:from>
    <xdr:to>
      <xdr:col>45</xdr:col>
      <xdr:colOff>177800</xdr:colOff>
      <xdr:row>98</xdr:row>
      <xdr:rowOff>90043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47516"/>
          <a:ext cx="889000" cy="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116205</xdr:rowOff>
    </xdr:from>
    <xdr:to>
      <xdr:col>41</xdr:col>
      <xdr:colOff>50800</xdr:colOff>
      <xdr:row>98</xdr:row>
      <xdr:rowOff>90043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46855"/>
          <a:ext cx="889000" cy="1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68275</xdr:rowOff>
    </xdr:from>
    <xdr:to>
      <xdr:col>55</xdr:col>
      <xdr:colOff>50800</xdr:colOff>
      <xdr:row>98</xdr:row>
      <xdr:rowOff>169875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154652</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8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58992</xdr:rowOff>
    </xdr:from>
    <xdr:to>
      <xdr:col>50</xdr:col>
      <xdr:colOff>165100</xdr:colOff>
      <xdr:row>98</xdr:row>
      <xdr:rowOff>160592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151719</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5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166066</xdr:rowOff>
    </xdr:from>
    <xdr:to>
      <xdr:col>46</xdr:col>
      <xdr:colOff>38100</xdr:colOff>
      <xdr:row>98</xdr:row>
      <xdr:rowOff>96216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87343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39243</xdr:rowOff>
    </xdr:from>
    <xdr:to>
      <xdr:col>41</xdr:col>
      <xdr:colOff>101600</xdr:colOff>
      <xdr:row>98</xdr:row>
      <xdr:rowOff>140843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131970</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65405</xdr:rowOff>
    </xdr:from>
    <xdr:to>
      <xdr:col>36</xdr:col>
      <xdr:colOff>165100</xdr:colOff>
      <xdr:row>97</xdr:row>
      <xdr:rowOff>167005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158132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138054</xdr:rowOff>
    </xdr:from>
    <xdr:to>
      <xdr:col>85</xdr:col>
      <xdr:colOff>127000</xdr:colOff>
      <xdr:row>38</xdr:row>
      <xdr:rowOff>138557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315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138054</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107421</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107421</xdr:rowOff>
    </xdr:from>
    <xdr:to>
      <xdr:col>71</xdr:col>
      <xdr:colOff>177800</xdr:colOff>
      <xdr:row>38</xdr:row>
      <xdr:rowOff>125938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2252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87757</xdr:rowOff>
    </xdr:from>
    <xdr:to>
      <xdr:col>85</xdr:col>
      <xdr:colOff>177800</xdr:colOff>
      <xdr:row>39</xdr:row>
      <xdr:rowOff>17907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87254</xdr:rowOff>
    </xdr:from>
    <xdr:to>
      <xdr:col>81</xdr:col>
      <xdr:colOff>101600</xdr:colOff>
      <xdr:row>39</xdr:row>
      <xdr:rowOff>17404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8531</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56621</xdr:rowOff>
    </xdr:from>
    <xdr:to>
      <xdr:col>72</xdr:col>
      <xdr:colOff>38100</xdr:colOff>
      <xdr:row>38</xdr:row>
      <xdr:rowOff>158221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149348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75138</xdr:rowOff>
    </xdr:from>
    <xdr:to>
      <xdr:col>67</xdr:col>
      <xdr:colOff>101600</xdr:colOff>
      <xdr:row>39</xdr:row>
      <xdr:rowOff>5288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167865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105956</xdr:rowOff>
    </xdr:from>
    <xdr:to>
      <xdr:col>85</xdr:col>
      <xdr:colOff>127000</xdr:colOff>
      <xdr:row>77</xdr:row>
      <xdr:rowOff>113691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07606"/>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105435</xdr:rowOff>
    </xdr:from>
    <xdr:to>
      <xdr:col>81</xdr:col>
      <xdr:colOff>50800</xdr:colOff>
      <xdr:row>77</xdr:row>
      <xdr:rowOff>105956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07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105435</xdr:rowOff>
    </xdr:from>
    <xdr:to>
      <xdr:col>76</xdr:col>
      <xdr:colOff>114300</xdr:colOff>
      <xdr:row>77</xdr:row>
      <xdr:rowOff>117881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7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107150</xdr:rowOff>
    </xdr:from>
    <xdr:to>
      <xdr:col>71</xdr:col>
      <xdr:colOff>177800</xdr:colOff>
      <xdr:row>77</xdr:row>
      <xdr:rowOff>117881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0880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62891</xdr:rowOff>
    </xdr:from>
    <xdr:to>
      <xdr:col>85</xdr:col>
      <xdr:colOff>177800</xdr:colOff>
      <xdr:row>77</xdr:row>
      <xdr:rowOff>164491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41318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55156</xdr:rowOff>
    </xdr:from>
    <xdr:to>
      <xdr:col>81</xdr:col>
      <xdr:colOff>101600</xdr:colOff>
      <xdr:row>77</xdr:row>
      <xdr:rowOff>156756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147883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54635</xdr:rowOff>
    </xdr:from>
    <xdr:to>
      <xdr:col>76</xdr:col>
      <xdr:colOff>165100</xdr:colOff>
      <xdr:row>77</xdr:row>
      <xdr:rowOff>156235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67081</xdr:rowOff>
    </xdr:from>
    <xdr:to>
      <xdr:col>72</xdr:col>
      <xdr:colOff>38100</xdr:colOff>
      <xdr:row>77</xdr:row>
      <xdr:rowOff>168681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159808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56350</xdr:rowOff>
    </xdr:from>
    <xdr:to>
      <xdr:col>67</xdr:col>
      <xdr:colOff>101600</xdr:colOff>
      <xdr:row>77</xdr:row>
      <xdr:rowOff>157950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149077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102451</xdr:rowOff>
    </xdr:from>
    <xdr:to>
      <xdr:col>85</xdr:col>
      <xdr:colOff>127000</xdr:colOff>
      <xdr:row>99</xdr:row>
      <xdr:rowOff>7874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4551"/>
          <a:ext cx="838200" cy="7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7874</xdr:rowOff>
    </xdr:from>
    <xdr:to>
      <xdr:col>81</xdr:col>
      <xdr:colOff>50800</xdr:colOff>
      <xdr:row>99</xdr:row>
      <xdr:rowOff>22352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14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14579</xdr:rowOff>
    </xdr:from>
    <xdr:to>
      <xdr:col>76</xdr:col>
      <xdr:colOff>114300</xdr:colOff>
      <xdr:row>99</xdr:row>
      <xdr:rowOff>22352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8812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14579</xdr:rowOff>
    </xdr:from>
    <xdr:to>
      <xdr:col>71</xdr:col>
      <xdr:colOff>177800</xdr:colOff>
      <xdr:row>99</xdr:row>
      <xdr:rowOff>21259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812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51651</xdr:rowOff>
    </xdr:from>
    <xdr:to>
      <xdr:col>85</xdr:col>
      <xdr:colOff>177800</xdr:colOff>
      <xdr:row>98</xdr:row>
      <xdr:rowOff>153251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138028</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128524</xdr:rowOff>
    </xdr:from>
    <xdr:to>
      <xdr:col>81</xdr:col>
      <xdr:colOff>101600</xdr:colOff>
      <xdr:row>99</xdr:row>
      <xdr:rowOff>58674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49801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143002</xdr:rowOff>
    </xdr:from>
    <xdr:to>
      <xdr:col>76</xdr:col>
      <xdr:colOff>165100</xdr:colOff>
      <xdr:row>99</xdr:row>
      <xdr:rowOff>73152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64279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3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135229</xdr:rowOff>
    </xdr:from>
    <xdr:to>
      <xdr:col>72</xdr:col>
      <xdr:colOff>38100</xdr:colOff>
      <xdr:row>99</xdr:row>
      <xdr:rowOff>65379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56506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3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141909</xdr:rowOff>
    </xdr:from>
    <xdr:to>
      <xdr:col>67</xdr:col>
      <xdr:colOff>101600</xdr:colOff>
      <xdr:row>99</xdr:row>
      <xdr:rowOff>72059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63186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3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153057</xdr:rowOff>
    </xdr:from>
    <xdr:to>
      <xdr:col>116</xdr:col>
      <xdr:colOff>63500</xdr:colOff>
      <xdr:row>78</xdr:row>
      <xdr:rowOff>78043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54707"/>
          <a:ext cx="8382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78043</xdr:rowOff>
    </xdr:from>
    <xdr:to>
      <xdr:col>111</xdr:col>
      <xdr:colOff>177800</xdr:colOff>
      <xdr:row>78</xdr:row>
      <xdr:rowOff>122848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45114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39312</xdr:rowOff>
    </xdr:from>
    <xdr:to>
      <xdr:col>107</xdr:col>
      <xdr:colOff>50800</xdr:colOff>
      <xdr:row>78</xdr:row>
      <xdr:rowOff>122848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412412"/>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108872</xdr:rowOff>
    </xdr:from>
    <xdr:to>
      <xdr:col>102</xdr:col>
      <xdr:colOff>114300</xdr:colOff>
      <xdr:row>78</xdr:row>
      <xdr:rowOff>39312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310522"/>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102257</xdr:rowOff>
    </xdr:from>
    <xdr:to>
      <xdr:col>116</xdr:col>
      <xdr:colOff>114300</xdr:colOff>
      <xdr:row>78</xdr:row>
      <xdr:rowOff>32407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80684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27243</xdr:rowOff>
    </xdr:from>
    <xdr:to>
      <xdr:col>112</xdr:col>
      <xdr:colOff>38100</xdr:colOff>
      <xdr:row>78</xdr:row>
      <xdr:rowOff>128843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119970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72048</xdr:rowOff>
    </xdr:from>
    <xdr:to>
      <xdr:col>107</xdr:col>
      <xdr:colOff>101600</xdr:colOff>
      <xdr:row>79</xdr:row>
      <xdr:rowOff>2198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4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164775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5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159962</xdr:rowOff>
    </xdr:from>
    <xdr:to>
      <xdr:col>102</xdr:col>
      <xdr:colOff>165100</xdr:colOff>
      <xdr:row>78</xdr:row>
      <xdr:rowOff>90112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81239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58072</xdr:rowOff>
    </xdr:from>
    <xdr:to>
      <xdr:col>98</xdr:col>
      <xdr:colOff>38100</xdr:colOff>
      <xdr:row>77</xdr:row>
      <xdr:rowOff>159672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150799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402,437</a:t>
          </a:r>
          <a:r>
            <a:rPr kumimoji="1" lang="ja-JP" altLang="en-US" sz="1000">
              <a:latin typeface="ＭＳ Ｐゴシック" panose="020B0600070205080204" pitchFamily="50" charset="-128"/>
              <a:ea typeface="ＭＳ Ｐゴシック" panose="020B0600070205080204" pitchFamily="50" charset="-128"/>
            </a:rPr>
            <a:t>円となり、前年度から</a:t>
          </a:r>
          <a:r>
            <a:rPr kumimoji="1" lang="en-US" altLang="ja-JP" sz="1000">
              <a:latin typeface="ＭＳ Ｐゴシック" panose="020B0600070205080204" pitchFamily="50" charset="-128"/>
              <a:ea typeface="ＭＳ Ｐゴシック" panose="020B0600070205080204" pitchFamily="50" charset="-128"/>
            </a:rPr>
            <a:t>2,055</a:t>
          </a:r>
          <a:r>
            <a:rPr kumimoji="1" lang="ja-JP" altLang="en-US" sz="1000">
              <a:latin typeface="ＭＳ Ｐゴシック" panose="020B0600070205080204" pitchFamily="50" charset="-128"/>
              <a:ea typeface="ＭＳ Ｐゴシック" panose="020B0600070205080204" pitchFamily="50" charset="-128"/>
            </a:rPr>
            <a:t>円の増となった。（令和３年度住民一人当たり</a:t>
          </a:r>
          <a:r>
            <a:rPr kumimoji="1" lang="en-US" altLang="ja-JP" sz="1000">
              <a:latin typeface="ＭＳ Ｐゴシック" panose="020B0600070205080204" pitchFamily="50" charset="-128"/>
              <a:ea typeface="ＭＳ Ｐゴシック" panose="020B0600070205080204" pitchFamily="50" charset="-128"/>
            </a:rPr>
            <a:t>400,382</a:t>
          </a:r>
          <a:r>
            <a:rPr kumimoji="1" lang="ja-JP" altLang="en-US" sz="1000">
              <a:latin typeface="ＭＳ Ｐゴシック" panose="020B0600070205080204" pitchFamily="50" charset="-128"/>
              <a:ea typeface="ＭＳ Ｐゴシック" panose="020B0600070205080204" pitchFamily="50" charset="-128"/>
            </a:rPr>
            <a:t>円）</a:t>
          </a:r>
        </a:p>
        <a:p>
          <a:r>
            <a:rPr kumimoji="1" lang="ja-JP" altLang="en-US" sz="1000">
              <a:latin typeface="ＭＳ Ｐゴシック" panose="020B0600070205080204" pitchFamily="50" charset="-128"/>
              <a:ea typeface="ＭＳ Ｐゴシック" panose="020B0600070205080204" pitchFamily="50" charset="-128"/>
            </a:rPr>
            <a:t>主な増要因として、前年度と比較し、積立金が公共施設整備基金積立金や都市計画事業資金積立基金積立金の増等により増となったこと、補助費等が令和３年度新型コロナウイルスワクチン接種事業関係国庫負担金・国庫補助金返還金や商工会補助金の増等により増となったこと、普通建設事業費が南山東部地区土地区画整理事業補助金や稲城榎戸地区土地区画整理事業業務委託料の増等により増となったこと、繰出金が国民健康保険事業特別会計繰出金や介護保険特別会計繰出金の増等により増となったことが挙げられる。一方、主な減要因として、前年度と比較して、扶助費が子育て世帯臨時特別給付金や住民税非課税世帯臨時特別給付金の減等により減となったこと、物件費がキャッシュレス決済ポイント還元事業業務委託料等の減等により減となったこと、公債費が平成</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年度に起債した長峰小学校、若葉台小学校、第六中学校校舎買取事業債償還が令和３年度で終了したことによる減等が挙げられる。当市の傾向については、新型コロナウイルス感染症等の特殊要因の影響もあり、単純な比較はできないが、人件費は類似団体平均をやや下回る傾向であるものの、その反面、指定管理者制度等をはじめとして外部委託を積極的に活用するなど物件費は類似団体平均をやや上回る傾向にあり、また、扶助費については子育て世代である比較的若い年齢層が多いことによる児童福祉費や障害福祉をはじめとする社会福祉費が増傾向にあり、類似団体平均を上回る傾向である。今後についても、適正な人員配置、外部委託の推進とその委託料の適正化、事務事業の見直し等により、経費の削減に努める。</a:t>
          </a:r>
        </a:p>
        <a:p>
          <a:r>
            <a:rPr kumimoji="1" lang="ja-JP" altLang="en-US" sz="1000">
              <a:latin typeface="ＭＳ Ｐゴシック" panose="020B0600070205080204" pitchFamily="50" charset="-128"/>
              <a:ea typeface="ＭＳ Ｐゴシック" panose="020B0600070205080204" pitchFamily="50" charset="-128"/>
            </a:rPr>
            <a:t>公共施設等の管理の観点では、土地区画整理事業をはじめとする都市基盤整備を進めており、普通建設事業費（新規整備）は類似団体を上回る傾向であるが、維持補修費や普通建設事業（更新整備）は類似団体平均を下回る傾向にあり、公共施設等の老朽化が進む中、公共施設等総合管理計画も踏まえながら、今後も計画的に効率・効果的な修繕や改修等を行う必要が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136957</xdr:rowOff>
    </xdr:from>
    <xdr:to>
      <xdr:col>24</xdr:col>
      <xdr:colOff>63500</xdr:colOff>
      <xdr:row>35</xdr:row>
      <xdr:rowOff>115925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66257"/>
          <a:ext cx="8382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136957</xdr:rowOff>
    </xdr:from>
    <xdr:to>
      <xdr:col>19</xdr:col>
      <xdr:colOff>177800</xdr:colOff>
      <xdr:row>35</xdr:row>
      <xdr:rowOff>42316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6625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32715</xdr:rowOff>
    </xdr:from>
    <xdr:to>
      <xdr:col>15</xdr:col>
      <xdr:colOff>50800</xdr:colOff>
      <xdr:row>35</xdr:row>
      <xdr:rowOff>42316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346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154331</xdr:rowOff>
    </xdr:from>
    <xdr:to>
      <xdr:col>10</xdr:col>
      <xdr:colOff>114300</xdr:colOff>
      <xdr:row>35</xdr:row>
      <xdr:rowOff>32715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83631"/>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65125</xdr:rowOff>
    </xdr:from>
    <xdr:to>
      <xdr:col>24</xdr:col>
      <xdr:colOff>114300</xdr:colOff>
      <xdr:row>35</xdr:row>
      <xdr:rowOff>166725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43552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86157</xdr:rowOff>
    </xdr:from>
    <xdr:to>
      <xdr:col>20</xdr:col>
      <xdr:colOff>38100</xdr:colOff>
      <xdr:row>35</xdr:row>
      <xdr:rowOff>16307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162966</xdr:rowOff>
    </xdr:from>
    <xdr:to>
      <xdr:col>15</xdr:col>
      <xdr:colOff>101600</xdr:colOff>
      <xdr:row>35</xdr:row>
      <xdr:rowOff>93116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109643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153365</xdr:rowOff>
    </xdr:from>
    <xdr:to>
      <xdr:col>10</xdr:col>
      <xdr:colOff>165100</xdr:colOff>
      <xdr:row>35</xdr:row>
      <xdr:rowOff>83515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100042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103531</xdr:rowOff>
    </xdr:from>
    <xdr:to>
      <xdr:col>6</xdr:col>
      <xdr:colOff>38100</xdr:colOff>
      <xdr:row>35</xdr:row>
      <xdr:rowOff>33681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50208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91237</xdr:rowOff>
    </xdr:from>
    <xdr:to>
      <xdr:col>24</xdr:col>
      <xdr:colOff>63500</xdr:colOff>
      <xdr:row>57</xdr:row>
      <xdr:rowOff>130221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63887"/>
          <a:ext cx="8382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14701</xdr:rowOff>
    </xdr:from>
    <xdr:to>
      <xdr:col>19</xdr:col>
      <xdr:colOff>177800</xdr:colOff>
      <xdr:row>57</xdr:row>
      <xdr:rowOff>130221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1551"/>
          <a:ext cx="889000" cy="80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14701</xdr:rowOff>
    </xdr:from>
    <xdr:to>
      <xdr:col>15</xdr:col>
      <xdr:colOff>50800</xdr:colOff>
      <xdr:row>57</xdr:row>
      <xdr:rowOff>139662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1551"/>
          <a:ext cx="889000" cy="8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139662</xdr:rowOff>
    </xdr:from>
    <xdr:to>
      <xdr:col>10</xdr:col>
      <xdr:colOff>114300</xdr:colOff>
      <xdr:row>57</xdr:row>
      <xdr:rowOff>165067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2312"/>
          <a:ext cx="889000" cy="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40437</xdr:rowOff>
    </xdr:from>
    <xdr:to>
      <xdr:col>24</xdr:col>
      <xdr:colOff>114300</xdr:colOff>
      <xdr:row>57</xdr:row>
      <xdr:rowOff>142037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126814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79421</xdr:rowOff>
    </xdr:from>
    <xdr:to>
      <xdr:col>20</xdr:col>
      <xdr:colOff>38100</xdr:colOff>
      <xdr:row>58</xdr:row>
      <xdr:rowOff>9571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135351</xdr:rowOff>
    </xdr:from>
    <xdr:to>
      <xdr:col>15</xdr:col>
      <xdr:colOff>101600</xdr:colOff>
      <xdr:row>53</xdr:row>
      <xdr:rowOff>65501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56628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88862</xdr:rowOff>
    </xdr:from>
    <xdr:to>
      <xdr:col>10</xdr:col>
      <xdr:colOff>165100</xdr:colOff>
      <xdr:row>58</xdr:row>
      <xdr:rowOff>19012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114267</xdr:rowOff>
    </xdr:from>
    <xdr:to>
      <xdr:col>6</xdr:col>
      <xdr:colOff>38100</xdr:colOff>
      <xdr:row>58</xdr:row>
      <xdr:rowOff>44417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35544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67005</xdr:rowOff>
    </xdr:from>
    <xdr:to>
      <xdr:col>24</xdr:col>
      <xdr:colOff>63500</xdr:colOff>
      <xdr:row>75</xdr:row>
      <xdr:rowOff>122067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5755"/>
          <a:ext cx="8382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67005</xdr:rowOff>
    </xdr:from>
    <xdr:to>
      <xdr:col>19</xdr:col>
      <xdr:colOff>177800</xdr:colOff>
      <xdr:row>76</xdr:row>
      <xdr:rowOff>68529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5755"/>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68529</xdr:rowOff>
    </xdr:from>
    <xdr:to>
      <xdr:col>15</xdr:col>
      <xdr:colOff>50800</xdr:colOff>
      <xdr:row>76</xdr:row>
      <xdr:rowOff>69292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872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69292</xdr:rowOff>
    </xdr:from>
    <xdr:to>
      <xdr:col>10</xdr:col>
      <xdr:colOff>114300</xdr:colOff>
      <xdr:row>76</xdr:row>
      <xdr:rowOff>133536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99492"/>
          <a:ext cx="8890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71267</xdr:rowOff>
    </xdr:from>
    <xdr:to>
      <xdr:col>24</xdr:col>
      <xdr:colOff>114300</xdr:colOff>
      <xdr:row>76</xdr:row>
      <xdr:rowOff>1417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94144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16205</xdr:rowOff>
    </xdr:from>
    <xdr:to>
      <xdr:col>20</xdr:col>
      <xdr:colOff>38100</xdr:colOff>
      <xdr:row>75</xdr:row>
      <xdr:rowOff>117805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17729</xdr:rowOff>
    </xdr:from>
    <xdr:to>
      <xdr:col>15</xdr:col>
      <xdr:colOff>101600</xdr:colOff>
      <xdr:row>76</xdr:row>
      <xdr:rowOff>119329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135856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18492</xdr:rowOff>
    </xdr:from>
    <xdr:to>
      <xdr:col>10</xdr:col>
      <xdr:colOff>165100</xdr:colOff>
      <xdr:row>76</xdr:row>
      <xdr:rowOff>120092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2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82736</xdr:rowOff>
    </xdr:from>
    <xdr:to>
      <xdr:col>6</xdr:col>
      <xdr:colOff>38100</xdr:colOff>
      <xdr:row>77</xdr:row>
      <xdr:rowOff>12886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29412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131394</xdr:rowOff>
    </xdr:from>
    <xdr:to>
      <xdr:col>24</xdr:col>
      <xdr:colOff>63500</xdr:colOff>
      <xdr:row>98</xdr:row>
      <xdr:rowOff>160612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3494"/>
          <a:ext cx="8382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160612</xdr:rowOff>
    </xdr:from>
    <xdr:to>
      <xdr:col>19</xdr:col>
      <xdr:colOff>177800</xdr:colOff>
      <xdr:row>99</xdr:row>
      <xdr:rowOff>53191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2712"/>
          <a:ext cx="88900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53191</xdr:rowOff>
    </xdr:from>
    <xdr:to>
      <xdr:col>15</xdr:col>
      <xdr:colOff>50800</xdr:colOff>
      <xdr:row>99</xdr:row>
      <xdr:rowOff>83094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26741"/>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81624</xdr:rowOff>
    </xdr:from>
    <xdr:to>
      <xdr:col>10</xdr:col>
      <xdr:colOff>114300</xdr:colOff>
      <xdr:row>99</xdr:row>
      <xdr:rowOff>83094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5517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80594</xdr:rowOff>
    </xdr:from>
    <xdr:to>
      <xdr:col>24</xdr:col>
      <xdr:colOff>114300</xdr:colOff>
      <xdr:row>99</xdr:row>
      <xdr:rowOff>10744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59021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109812</xdr:rowOff>
    </xdr:from>
    <xdr:to>
      <xdr:col>20</xdr:col>
      <xdr:colOff>38100</xdr:colOff>
      <xdr:row>99</xdr:row>
      <xdr:rowOff>39962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31089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2391</xdr:rowOff>
    </xdr:from>
    <xdr:to>
      <xdr:col>15</xdr:col>
      <xdr:colOff>101600</xdr:colOff>
      <xdr:row>99</xdr:row>
      <xdr:rowOff>103991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95118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32294</xdr:rowOff>
    </xdr:from>
    <xdr:to>
      <xdr:col>10</xdr:col>
      <xdr:colOff>165100</xdr:colOff>
      <xdr:row>99</xdr:row>
      <xdr:rowOff>133894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125021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30824</xdr:rowOff>
    </xdr:from>
    <xdr:to>
      <xdr:col>6</xdr:col>
      <xdr:colOff>38100</xdr:colOff>
      <xdr:row>99</xdr:row>
      <xdr:rowOff>132424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148951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163703</xdr:rowOff>
    </xdr:from>
    <xdr:to>
      <xdr:col>55</xdr:col>
      <xdr:colOff>0</xdr:colOff>
      <xdr:row>37</xdr:row>
      <xdr:rowOff>10541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3590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10541</xdr:rowOff>
    </xdr:from>
    <xdr:to>
      <xdr:col>50</xdr:col>
      <xdr:colOff>114300</xdr:colOff>
      <xdr:row>37</xdr:row>
      <xdr:rowOff>14732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5419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127889</xdr:rowOff>
    </xdr:from>
    <xdr:to>
      <xdr:col>45</xdr:col>
      <xdr:colOff>177800</xdr:colOff>
      <xdr:row>37</xdr:row>
      <xdr:rowOff>14732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0008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127889</xdr:rowOff>
    </xdr:from>
    <xdr:to>
      <xdr:col>41</xdr:col>
      <xdr:colOff>50800</xdr:colOff>
      <xdr:row>36</xdr:row>
      <xdr:rowOff>149987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0008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112903</xdr:rowOff>
    </xdr:from>
    <xdr:to>
      <xdr:col>55</xdr:col>
      <xdr:colOff>50800</xdr:colOff>
      <xdr:row>37</xdr:row>
      <xdr:rowOff>43053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135780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131191</xdr:rowOff>
    </xdr:from>
    <xdr:to>
      <xdr:col>50</xdr:col>
      <xdr:colOff>165100</xdr:colOff>
      <xdr:row>37</xdr:row>
      <xdr:rowOff>61341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77868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7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135382</xdr:rowOff>
    </xdr:from>
    <xdr:to>
      <xdr:col>46</xdr:col>
      <xdr:colOff>38100</xdr:colOff>
      <xdr:row>37</xdr:row>
      <xdr:rowOff>65532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82059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77089</xdr:rowOff>
    </xdr:from>
    <xdr:to>
      <xdr:col>41</xdr:col>
      <xdr:colOff>101600</xdr:colOff>
      <xdr:row>37</xdr:row>
      <xdr:rowOff>7239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23766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99187</xdr:rowOff>
    </xdr:from>
    <xdr:to>
      <xdr:col>36</xdr:col>
      <xdr:colOff>165100</xdr:colOff>
      <xdr:row>37</xdr:row>
      <xdr:rowOff>29337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45864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26657</xdr:rowOff>
    </xdr:from>
    <xdr:to>
      <xdr:col>55</xdr:col>
      <xdr:colOff>0</xdr:colOff>
      <xdr:row>59</xdr:row>
      <xdr:rowOff>32277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2207"/>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22961</xdr:rowOff>
    </xdr:from>
    <xdr:to>
      <xdr:col>50</xdr:col>
      <xdr:colOff>114300</xdr:colOff>
      <xdr:row>59</xdr:row>
      <xdr:rowOff>32277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8511"/>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22961</xdr:rowOff>
    </xdr:from>
    <xdr:to>
      <xdr:col>45</xdr:col>
      <xdr:colOff>177800</xdr:colOff>
      <xdr:row>59</xdr:row>
      <xdr:rowOff>29972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851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29972</xdr:rowOff>
    </xdr:from>
    <xdr:to>
      <xdr:col>41</xdr:col>
      <xdr:colOff>50800</xdr:colOff>
      <xdr:row>59</xdr:row>
      <xdr:rowOff>31686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4552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147307</xdr:rowOff>
    </xdr:from>
    <xdr:to>
      <xdr:col>55</xdr:col>
      <xdr:colOff>50800</xdr:colOff>
      <xdr:row>59</xdr:row>
      <xdr:rowOff>77457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62234</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152927</xdr:rowOff>
    </xdr:from>
    <xdr:to>
      <xdr:col>50</xdr:col>
      <xdr:colOff>165100</xdr:colOff>
      <xdr:row>59</xdr:row>
      <xdr:rowOff>83077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74204</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89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143611</xdr:rowOff>
    </xdr:from>
    <xdr:to>
      <xdr:col>46</xdr:col>
      <xdr:colOff>38100</xdr:colOff>
      <xdr:row>59</xdr:row>
      <xdr:rowOff>73761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64888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150622</xdr:rowOff>
    </xdr:from>
    <xdr:to>
      <xdr:col>41</xdr:col>
      <xdr:colOff>101600</xdr:colOff>
      <xdr:row>59</xdr:row>
      <xdr:rowOff>80772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71899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152336</xdr:rowOff>
    </xdr:from>
    <xdr:to>
      <xdr:col>36</xdr:col>
      <xdr:colOff>165100</xdr:colOff>
      <xdr:row>59</xdr:row>
      <xdr:rowOff>82486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73613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8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5321</xdr:rowOff>
    </xdr:from>
    <xdr:to>
      <xdr:col>55</xdr:col>
      <xdr:colOff>0</xdr:colOff>
      <xdr:row>78</xdr:row>
      <xdr:rowOff>9550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78421"/>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5321</xdr:rowOff>
    </xdr:from>
    <xdr:to>
      <xdr:col>50</xdr:col>
      <xdr:colOff>114300</xdr:colOff>
      <xdr:row>78</xdr:row>
      <xdr:rowOff>19265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7842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19265</xdr:rowOff>
    </xdr:from>
    <xdr:to>
      <xdr:col>45</xdr:col>
      <xdr:colOff>177800</xdr:colOff>
      <xdr:row>78</xdr:row>
      <xdr:rowOff>62548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92365"/>
          <a:ext cx="889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62548</xdr:rowOff>
    </xdr:from>
    <xdr:to>
      <xdr:col>41</xdr:col>
      <xdr:colOff>50800</xdr:colOff>
      <xdr:row>78</xdr:row>
      <xdr:rowOff>108686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5648"/>
          <a:ext cx="8890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130200</xdr:rowOff>
    </xdr:from>
    <xdr:to>
      <xdr:col>55</xdr:col>
      <xdr:colOff>50800</xdr:colOff>
      <xdr:row>78</xdr:row>
      <xdr:rowOff>60350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108627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125971</xdr:rowOff>
    </xdr:from>
    <xdr:to>
      <xdr:col>50</xdr:col>
      <xdr:colOff>165100</xdr:colOff>
      <xdr:row>78</xdr:row>
      <xdr:rowOff>56121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47248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139915</xdr:rowOff>
    </xdr:from>
    <xdr:to>
      <xdr:col>46</xdr:col>
      <xdr:colOff>38100</xdr:colOff>
      <xdr:row>78</xdr:row>
      <xdr:rowOff>70065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61192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3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11748</xdr:rowOff>
    </xdr:from>
    <xdr:to>
      <xdr:col>41</xdr:col>
      <xdr:colOff>101600</xdr:colOff>
      <xdr:row>78</xdr:row>
      <xdr:rowOff>113348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104475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7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57886</xdr:rowOff>
    </xdr:from>
    <xdr:to>
      <xdr:col>36</xdr:col>
      <xdr:colOff>165100</xdr:colOff>
      <xdr:row>78</xdr:row>
      <xdr:rowOff>159486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150613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95008</xdr:rowOff>
    </xdr:from>
    <xdr:to>
      <xdr:col>55</xdr:col>
      <xdr:colOff>0</xdr:colOff>
      <xdr:row>98</xdr:row>
      <xdr:rowOff>13937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25658"/>
          <a:ext cx="838200" cy="9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13937</xdr:rowOff>
    </xdr:from>
    <xdr:to>
      <xdr:col>50</xdr:col>
      <xdr:colOff>114300</xdr:colOff>
      <xdr:row>98</xdr:row>
      <xdr:rowOff>77081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16037"/>
          <a:ext cx="889000" cy="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23113</xdr:rowOff>
    </xdr:from>
    <xdr:to>
      <xdr:col>45</xdr:col>
      <xdr:colOff>177800</xdr:colOff>
      <xdr:row>98</xdr:row>
      <xdr:rowOff>77081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25213"/>
          <a:ext cx="889000" cy="5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37205</xdr:rowOff>
    </xdr:from>
    <xdr:to>
      <xdr:col>41</xdr:col>
      <xdr:colOff>50800</xdr:colOff>
      <xdr:row>98</xdr:row>
      <xdr:rowOff>23113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67855"/>
          <a:ext cx="889000" cy="1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44208</xdr:rowOff>
    </xdr:from>
    <xdr:to>
      <xdr:col>55</xdr:col>
      <xdr:colOff>50800</xdr:colOff>
      <xdr:row>97</xdr:row>
      <xdr:rowOff>145808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67085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134587</xdr:rowOff>
    </xdr:from>
    <xdr:to>
      <xdr:col>50</xdr:col>
      <xdr:colOff>165100</xdr:colOff>
      <xdr:row>98</xdr:row>
      <xdr:rowOff>64737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26281</xdr:rowOff>
    </xdr:from>
    <xdr:to>
      <xdr:col>46</xdr:col>
      <xdr:colOff>38100</xdr:colOff>
      <xdr:row>98</xdr:row>
      <xdr:rowOff>127881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119008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143763</xdr:rowOff>
    </xdr:from>
    <xdr:to>
      <xdr:col>41</xdr:col>
      <xdr:colOff>101600</xdr:colOff>
      <xdr:row>98</xdr:row>
      <xdr:rowOff>73913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65040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157855</xdr:rowOff>
    </xdr:from>
    <xdr:to>
      <xdr:col>36</xdr:col>
      <xdr:colOff>165100</xdr:colOff>
      <xdr:row>97</xdr:row>
      <xdr:rowOff>88005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13330</xdr:rowOff>
    </xdr:from>
    <xdr:to>
      <xdr:col>85</xdr:col>
      <xdr:colOff>127000</xdr:colOff>
      <xdr:row>38</xdr:row>
      <xdr:rowOff>56901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28430"/>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13330</xdr:rowOff>
    </xdr:from>
    <xdr:to>
      <xdr:col>81</xdr:col>
      <xdr:colOff>50800</xdr:colOff>
      <xdr:row>38</xdr:row>
      <xdr:rowOff>55575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28430"/>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5329</xdr:rowOff>
    </xdr:from>
    <xdr:to>
      <xdr:col>76</xdr:col>
      <xdr:colOff>114300</xdr:colOff>
      <xdr:row>38</xdr:row>
      <xdr:rowOff>55575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20429"/>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5329</xdr:rowOff>
    </xdr:from>
    <xdr:to>
      <xdr:col>71</xdr:col>
      <xdr:colOff>177800</xdr:colOff>
      <xdr:row>38</xdr:row>
      <xdr:rowOff>58364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2042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6101</xdr:rowOff>
    </xdr:from>
    <xdr:to>
      <xdr:col>85</xdr:col>
      <xdr:colOff>177800</xdr:colOff>
      <xdr:row>38</xdr:row>
      <xdr:rowOff>107701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92478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133980</xdr:rowOff>
    </xdr:from>
    <xdr:to>
      <xdr:col>81</xdr:col>
      <xdr:colOff>101600</xdr:colOff>
      <xdr:row>38</xdr:row>
      <xdr:rowOff>64129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7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55257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4775</xdr:rowOff>
    </xdr:from>
    <xdr:to>
      <xdr:col>76</xdr:col>
      <xdr:colOff>165100</xdr:colOff>
      <xdr:row>38</xdr:row>
      <xdr:rowOff>106375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97502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125979</xdr:rowOff>
    </xdr:from>
    <xdr:to>
      <xdr:col>72</xdr:col>
      <xdr:colOff>38100</xdr:colOff>
      <xdr:row>38</xdr:row>
      <xdr:rowOff>56128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47256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7564</xdr:rowOff>
    </xdr:from>
    <xdr:to>
      <xdr:col>67</xdr:col>
      <xdr:colOff>101600</xdr:colOff>
      <xdr:row>38</xdr:row>
      <xdr:rowOff>109164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100291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2521</xdr:rowOff>
    </xdr:from>
    <xdr:to>
      <xdr:col>85</xdr:col>
      <xdr:colOff>127000</xdr:colOff>
      <xdr:row>55</xdr:row>
      <xdr:rowOff>48013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32271"/>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90894</xdr:rowOff>
    </xdr:from>
    <xdr:to>
      <xdr:col>81</xdr:col>
      <xdr:colOff>50800</xdr:colOff>
      <xdr:row>55</xdr:row>
      <xdr:rowOff>2521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006294"/>
          <a:ext cx="889000" cy="4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90894</xdr:rowOff>
    </xdr:from>
    <xdr:to>
      <xdr:col>76</xdr:col>
      <xdr:colOff>114300</xdr:colOff>
      <xdr:row>55</xdr:row>
      <xdr:rowOff>99809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006294"/>
          <a:ext cx="889000" cy="5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152940</xdr:rowOff>
    </xdr:from>
    <xdr:to>
      <xdr:col>71</xdr:col>
      <xdr:colOff>177800</xdr:colOff>
      <xdr:row>55</xdr:row>
      <xdr:rowOff>99809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239790"/>
          <a:ext cx="889000" cy="2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168663</xdr:rowOff>
    </xdr:from>
    <xdr:to>
      <xdr:col>85</xdr:col>
      <xdr:colOff>177800</xdr:colOff>
      <xdr:row>55</xdr:row>
      <xdr:rowOff>98813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20090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123171</xdr:rowOff>
    </xdr:from>
    <xdr:to>
      <xdr:col>81</xdr:col>
      <xdr:colOff>101600</xdr:colOff>
      <xdr:row>55</xdr:row>
      <xdr:rowOff>53321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69848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40094</xdr:rowOff>
    </xdr:from>
    <xdr:to>
      <xdr:col>76</xdr:col>
      <xdr:colOff>165100</xdr:colOff>
      <xdr:row>52</xdr:row>
      <xdr:rowOff>141694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158221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7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49009</xdr:rowOff>
    </xdr:from>
    <xdr:to>
      <xdr:col>72</xdr:col>
      <xdr:colOff>38100</xdr:colOff>
      <xdr:row>55</xdr:row>
      <xdr:rowOff>150609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167136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102140</xdr:rowOff>
    </xdr:from>
    <xdr:to>
      <xdr:col>67</xdr:col>
      <xdr:colOff>101600</xdr:colOff>
      <xdr:row>54</xdr:row>
      <xdr:rowOff>32290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48817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138054</xdr:rowOff>
    </xdr:from>
    <xdr:to>
      <xdr:col>85</xdr:col>
      <xdr:colOff>127000</xdr:colOff>
      <xdr:row>78</xdr:row>
      <xdr:rowOff>138557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115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138054</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107421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0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107421</xdr:rowOff>
    </xdr:from>
    <xdr:to>
      <xdr:col>71</xdr:col>
      <xdr:colOff>177800</xdr:colOff>
      <xdr:row>78</xdr:row>
      <xdr:rowOff>125938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052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87757</xdr:rowOff>
    </xdr:from>
    <xdr:to>
      <xdr:col>85</xdr:col>
      <xdr:colOff>177800</xdr:colOff>
      <xdr:row>79</xdr:row>
      <xdr:rowOff>17907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87254</xdr:rowOff>
    </xdr:from>
    <xdr:to>
      <xdr:col>81</xdr:col>
      <xdr:colOff>101600</xdr:colOff>
      <xdr:row>79</xdr:row>
      <xdr:rowOff>17404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8531</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56621</xdr:rowOff>
    </xdr:from>
    <xdr:to>
      <xdr:col>72</xdr:col>
      <xdr:colOff>38100</xdr:colOff>
      <xdr:row>78</xdr:row>
      <xdr:rowOff>158221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149348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2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75138</xdr:rowOff>
    </xdr:from>
    <xdr:to>
      <xdr:col>67</xdr:col>
      <xdr:colOff>101600</xdr:colOff>
      <xdr:row>79</xdr:row>
      <xdr:rowOff>5288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167865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105956</xdr:rowOff>
    </xdr:from>
    <xdr:to>
      <xdr:col>85</xdr:col>
      <xdr:colOff>127000</xdr:colOff>
      <xdr:row>97</xdr:row>
      <xdr:rowOff>113691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36606"/>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105435</xdr:rowOff>
    </xdr:from>
    <xdr:to>
      <xdr:col>81</xdr:col>
      <xdr:colOff>50800</xdr:colOff>
      <xdr:row>97</xdr:row>
      <xdr:rowOff>105956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36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105435</xdr:rowOff>
    </xdr:from>
    <xdr:to>
      <xdr:col>76</xdr:col>
      <xdr:colOff>114300</xdr:colOff>
      <xdr:row>97</xdr:row>
      <xdr:rowOff>117881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36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107150</xdr:rowOff>
    </xdr:from>
    <xdr:to>
      <xdr:col>71</xdr:col>
      <xdr:colOff>177800</xdr:colOff>
      <xdr:row>97</xdr:row>
      <xdr:rowOff>117881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3780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62891</xdr:rowOff>
    </xdr:from>
    <xdr:to>
      <xdr:col>85</xdr:col>
      <xdr:colOff>177800</xdr:colOff>
      <xdr:row>97</xdr:row>
      <xdr:rowOff>164491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41318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55156</xdr:rowOff>
    </xdr:from>
    <xdr:to>
      <xdr:col>81</xdr:col>
      <xdr:colOff>101600</xdr:colOff>
      <xdr:row>97</xdr:row>
      <xdr:rowOff>156756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147883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54635</xdr:rowOff>
    </xdr:from>
    <xdr:to>
      <xdr:col>76</xdr:col>
      <xdr:colOff>165100</xdr:colOff>
      <xdr:row>97</xdr:row>
      <xdr:rowOff>156235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67081</xdr:rowOff>
    </xdr:from>
    <xdr:to>
      <xdr:col>72</xdr:col>
      <xdr:colOff>38100</xdr:colOff>
      <xdr:row>97</xdr:row>
      <xdr:rowOff>168681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159808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56350</xdr:rowOff>
    </xdr:from>
    <xdr:to>
      <xdr:col>67</xdr:col>
      <xdr:colOff>101600</xdr:colOff>
      <xdr:row>97</xdr:row>
      <xdr:rowOff>157950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149077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の比較としては、総務費が公共施設整備基金積立金や都市計画事業資金積立基金積立金の増等により増となったこと、衛生費が令和３年度新型コロナウイルスワクチン接種事業関係国庫負担金・国庫補助金返還金の増等により増となったこと、土木費が南山東部地区土地区画整理事業補助金や稲城榎戸地区土地区画整理事業業務委託料の増等により増となったことが挙げられる。一方で、民生費が子育て世帯臨時特別給付金や住民税非課税世帯等臨時特別給付金の減等により減となったこと、消防費が梯子車特別点検委託料や災害対策備蓄資機材事業の消耗品費の減等により減となったこと、教育費が旧第一調理場解体工事請負費や稲城第二中学校土地購入費の減等により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との比較については、当市の傾向として、教育費は多摩ニュータウン地区における学校買取費等により類似団体平均を上回る傾向であり、買取費の償還が進んできたものの、学校施設の老朽化が進んでいることや、一部地域では児童数が増加傾向にあり、普通教室改修や増築等が必要となっていることなどから、今後も高い水準での推移が想定される。また、労働費も類似団体平均を上回る傾向であるが、これはシルバー人材センターへの委託を積極的に活用するなど、高齢者等の就労促進を行っている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財政調整基金残高は、積立額が取崩額を上回り、前年度から増となった。</a:t>
          </a:r>
        </a:p>
        <a:p>
          <a:r>
            <a:rPr kumimoji="1" lang="ja-JP" altLang="en-US" sz="1400">
              <a:latin typeface="ＭＳ ゴシック" pitchFamily="49" charset="-128"/>
              <a:ea typeface="ＭＳ ゴシック" pitchFamily="49" charset="-128"/>
            </a:rPr>
            <a:t>実質単年度収支は、令和４年度は歳入・歳出ともに増となったが、投資的経費の増等により、歳出の増が上回ったため、標準財政規模比で前年度より減となった。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今後も事業費の平準化等による歳出抑制と歳入確保に努める。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は、新型コロナウイルス感染症の影響を受けながらも一般診療の回復に努めた結果、入院収益及び外来収益は増となり、医業収益が増となった。光熱水費や材料費等の高騰により経費が嵩んだが、新型コロナウイルス感染症関係の東京都からの補助金等もあ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一般会計等及び全公営企業会計等において実質赤字は発生しなかったが、今後も全会計を通じて健全な財政運営を維持できるよう歳入確保と歳出抑制に努める。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年度に起債した長峰小学校、若葉台小学校、第六中学校校舎買取事業債償還が令和３年度で終了したこと等により減となり、前年度から減となった。</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債務負担行為に基づく支出額は、多摩ニュータウン学校買取費の償還が進んだことにより</a:t>
          </a:r>
          <a:r>
            <a:rPr kumimoji="1" lang="ja-JP" altLang="en-US" sz="1400">
              <a:latin typeface="ＭＳ ゴシック" pitchFamily="49" charset="-128"/>
              <a:ea typeface="ＭＳ ゴシック" pitchFamily="49" charset="-128"/>
            </a:rPr>
            <a:t>減となり、前年度から減となった。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今後も適債事業を見極めることにより、義務的経費である公債費を抑制するよう努める。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一般会計等に係る地方債の現在高は、借入額が元金償還額を下回ったことにより、前年度から減となった。</a:t>
          </a:r>
        </a:p>
        <a:p>
          <a:r>
            <a:rPr kumimoji="1" lang="ja-JP" altLang="en-US" sz="1400">
              <a:latin typeface="ＭＳ ゴシック" pitchFamily="49" charset="-128"/>
              <a:ea typeface="ＭＳ ゴシック" pitchFamily="49" charset="-128"/>
            </a:rPr>
            <a:t>債務負担行為に基づく支出予定額は、学校買取費及び</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事業に係るものの償還が進んだこと等により、前年度から減となった。</a:t>
          </a:r>
        </a:p>
        <a:p>
          <a:r>
            <a:rPr kumimoji="1" lang="ja-JP" altLang="en-US" sz="1400">
              <a:latin typeface="ＭＳ ゴシック" pitchFamily="49" charset="-128"/>
              <a:ea typeface="ＭＳ ゴシック" pitchFamily="49" charset="-128"/>
            </a:rPr>
            <a:t>公営企業債等繰入見込額は、企業債の償還が進んだこと等により、前年度から減となった。</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基準財政需要額算入見込額は、公債費の減等により、</a:t>
          </a:r>
          <a:r>
            <a:rPr kumimoji="1" lang="ja-JP" altLang="en-US" sz="1400">
              <a:latin typeface="ＭＳ ゴシック" pitchFamily="49" charset="-128"/>
              <a:ea typeface="ＭＳ ゴシック" pitchFamily="49" charset="-128"/>
            </a:rPr>
            <a:t>前年度と比べて減となった。</a:t>
          </a:r>
        </a:p>
        <a:p>
          <a:r>
            <a:rPr kumimoji="1" lang="ja-JP" altLang="en-US" sz="1400">
              <a:latin typeface="ＭＳ ゴシック" pitchFamily="49" charset="-128"/>
              <a:ea typeface="ＭＳ ゴシック" pitchFamily="49" charset="-128"/>
            </a:rPr>
            <a:t>将来負担額、充当可能財源等ともに減となったが、将来負担額の減が上回ったため、将来負担比率の分子は減となった。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・公共施設整備基金は公園駐車場収益、決算余剰金及び旧環境学習センター跡地売払収入分を積み立てたことにより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財政調整基金は過年度に収入し財政調整基金に積み立てた指定寄附金を寄附目的の事業に充当するため等で取り崩した一方で、当該年度に収入した指定寄附金の積み立てや決算剰余金等を積み立て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百万円の増、庁舎建設基金は決算余剰金を積み立てたことで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百万円の増となったこと等が影響し、基金全体で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・まちづくり推進事業基金、長寿社会福祉基金：果実運用を行っていたが、現下の低金利により運用益を見込むことができないことから、事業への充当、基金の廃止等について今後検討していく。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・緑化推進基金：緑化の推進を図る事業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・長寿社会福祉基金：長寿社会に備えて在宅福祉の向上、健康づくり、ボランティア活動の活発化等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・まちづくり推進事業基金：まちづくりを推進するための事業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・都市計画事業資金積立基金：都市計画事業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・まち・ひと・しごと創生基金：地域再生法に規定するまち・ひと・しごと創生寄附活用事業に関し法人から寄附された寄附金を当該事業の財源に充当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百万円、決算余剰金で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百万円、旧環境学習センター跡地売払収入分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決算余剰金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分については、今後公共施設駐車場の整備更新等の費用に充てていく。その他については、都市基盤整備の推進、公共施設の老朽化等に対応するため、効果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億円に達したことから効果的に活用していく。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・過年度に収入し財政調整基金に積み立てた指定寄附金を寄附目的の事業に充当するため等に４百万円を取り崩した一方で、当該年度に収入した指定寄附金の積み立てで８百万円の増、決算剰余金等を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・経済変動による減収や災害時などの急な財政支出が必要なときに備えるため、標準財政規模の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CFAAE5-F9B9-48F2-AD1F-38978C2FD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F500698-522C-46FA-A22A-D229E0209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803C255-F376-4ADD-B4F1-D504EA5C801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C7C0189-A598-4A66-B44A-0995EFA6B74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62B255B-2C66-46B9-BC41-5DF1D88BE26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17B8E0C-428D-4F07-B99F-67E9B50C8AF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681FF2E-C17C-4DE0-BBAF-94B5D55111E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E7453B2-A07D-42CD-BDA8-FF51C19FE50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78CAE9F-69BA-4F74-93CB-C22BB1F4F24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E9E23CA-8360-44FA-9063-DF72E7ED996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2621D77-DE5B-4388-9E77-4582773F123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BEED9D9-239F-4CD8-BCAA-D3AE399B1F4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1322D07-E545-4CCC-B7E4-F50283CF8EE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8DF4C4-39DB-4712-9618-507F91BADCF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68DDDD-A8F5-4519-8211-1C5CCBC6A07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7BB453-8E01-40D8-8B25-E85E8A9A310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DB0E353-5A2F-4797-A45E-C61ADF7458F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C0E403B-A1A5-488E-AF7F-35D4ED1D859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522702F-93B2-4FB8-8989-31952CEA4CB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D4BCC62-5994-43B8-8275-864CEC3F22E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2CE17E7-97F6-4184-A779-6E4B7E700CB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22A9EA-178F-4846-8EA8-2DD3BC44DD6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E72BD8D-3C24-41AE-8339-350F70BD635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B82DAF2-212D-47CC-BA47-4133315C449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9DF7E7-1326-49EF-98BD-FFD12FEA20F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42C3123-8531-401A-9EF2-B2AED0CFF78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F580BBD-2780-4B50-8E43-A83CDE9E372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10B6A4-DAB8-41DA-B672-56375B05D45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F58EC8-131B-490A-B008-D5FF133ABAB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B2ADDF8-7446-4AD9-A84F-F60387B0175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A15EAF9-A57D-400F-B6B4-F9CF3D41D8F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54EC127-2181-4F73-89E4-317110BA194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218FE41-A7EC-47EA-BE01-D87A5AE3347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ACFF73C-A220-47A7-98DE-25873E96E16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6F94547-7405-47BE-ADAE-58E38F05E8E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8F0FD56-3C45-4F89-861E-7077854F06E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56A300D-9A5B-487A-8191-985BDA5614E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82BA5A5-4571-405D-AB3F-B3776B24234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25DB1DB-3BC1-4F58-9A08-C4B73660584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E76337C-791B-4EA3-AF1E-7C7809AF658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8427AF-5761-4527-A838-A1ADB5689B1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44819A0-34DC-454F-A982-0737ECD9317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90BB33A-A4C0-430A-A384-CBF32789E33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EAD5E11-3F3F-487F-9B8A-44F1121BB80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7FC8419-335B-47E9-B60E-C759989878A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E976D1D-E0A3-4C62-87B6-97B17976A2B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13BBE70-AD0C-40C0-9644-940F1906352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少し高い水準となっています。稲城市では、人口増加に伴い新規施設の建設等を行ってきました。しかしながら、公共施設等の多くは老朽化が進んでいるため、有形固定資産減価償却率は増加傾向にあります。施設の修繕、長寿命化を進めるとともに施設更新の方針等を検討していきます。</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A55AF35-D0B3-4EF6-8293-B37716223BB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1829644-CD52-450E-A7B6-EF13D9F9211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D9D210F-DC00-409F-AA05-45C56E56739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13776E4-9245-4BC7-B740-189523531DB3}"/>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9B1218F5-CEA2-415D-9CE6-C656FEF5B666}"/>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5EDF155-3A98-4898-B732-B07D6715D24B}"/>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728B7FC6-6373-40B1-BFFC-9E72AB1050D2}"/>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4AEBB0B2-1586-4C3E-A82F-14C40C26DEB4}"/>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14848752-A903-4B38-8110-AC3B749267F1}"/>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8DB853BD-2018-467F-AFF2-3FFFAA3C0016}"/>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B0E2D05E-E467-4A10-BBD3-683A045712C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CAB3D032-8316-46D2-BCEC-F10D7FFF93DC}"/>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DF750B22-7B95-4DAA-8B15-EF654B80C761}"/>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294609DF-8FD9-42D0-B30C-1801B1DBB2B7}"/>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FF9FDAFA-2143-4237-8B40-4C63C94479F6}"/>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78D1E1D1-2BBD-47C4-B1AE-EE5FD14E384A}"/>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E4796955-E429-45A3-BF10-A53D3CB51A92}"/>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0CCAB4C-47FE-4782-A628-A20CC26C808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F8B2562-19B6-4734-B926-88460924DB3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79BD6CF-533D-45A7-AC5E-BA0FE75CBD6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7B1DC7FC-B347-412C-BBC9-770F214E69E8}"/>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FAAD791C-32CA-4F92-8548-F465A2C2F1CF}"/>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758B14D1-25BE-4A12-8C7E-D672A580CFBE}"/>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36AB6DD6-6D23-40AA-B534-BDDF452BB420}"/>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CAE807A8-27E6-49B8-AEDF-3A939BD806ED}"/>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C0E4A909-5F9C-4FA6-921C-45BE9D128F82}"/>
            </a:ext>
          </a:extLst>
        </xdr:cNvPr>
        <xdr:cNvSpPr txBox="1"/>
      </xdr:nvSpPr>
      <xdr:spPr>
        <a:xfrm>
          <a:off x="4813300" y="5172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77B03EBD-8724-418B-B2E5-DAEBEF3148D0}"/>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F722B74-E2D0-4D85-9D19-8C19626EA303}"/>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4BF81B4-A9BF-43C9-AEA4-73E10A100C5E}"/>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E82BBAB8-E0DE-4421-9837-3C257CC1F099}"/>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C72D79FA-410A-454F-9509-8372EF27A610}"/>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BA52CC-371A-4E41-A6B6-8CF43AB398C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6D1072D-7E29-4455-9752-D0C3BBC583B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6D2441A-1B9D-4C23-A421-A4A73C5E8FA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C21221A-A18E-48C4-B56B-734EDACAB85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6146AFC-184F-437C-84C3-6328D9C7E02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148908</xdr:rowOff>
    </xdr:from>
    <xdr:to>
      <xdr:col>23</xdr:col>
      <xdr:colOff>136525</xdr:colOff>
      <xdr:row>32</xdr:row>
      <xdr:rowOff>79058</xdr:rowOff>
    </xdr:to>
    <xdr:sp macro="" textlink="">
      <xdr:nvSpPr>
        <xdr:cNvPr id="85" name="楕円 84">
          <a:extLst>
            <a:ext uri="{FF2B5EF4-FFF2-40B4-BE49-F238E27FC236}">
              <a16:creationId xmlns:a16="http://schemas.microsoft.com/office/drawing/2014/main" id="{A52C2C5C-B779-460E-91F9-A02488718B13}"/>
            </a:ext>
          </a:extLst>
        </xdr:cNvPr>
        <xdr:cNvSpPr/>
      </xdr:nvSpPr>
      <xdr:spPr>
        <a:xfrm>
          <a:off x="4711700" y="54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127335</xdr:rowOff>
    </xdr:from>
    <xdr:ext cx="405111" cy="259045"/>
    <xdr:sp macro="" textlink="">
      <xdr:nvSpPr>
        <xdr:cNvPr id="86" name="有形固定資産減価償却率該当値テキスト">
          <a:extLst>
            <a:ext uri="{FF2B5EF4-FFF2-40B4-BE49-F238E27FC236}">
              <a16:creationId xmlns:a16="http://schemas.microsoft.com/office/drawing/2014/main" id="{CA8068C2-BBC1-4B76-810C-30B537C74FA3}"/>
            </a:ext>
          </a:extLst>
        </xdr:cNvPr>
        <xdr:cNvSpPr txBox="1"/>
      </xdr:nvSpPr>
      <xdr:spPr>
        <a:xfrm>
          <a:off x="4813300" y="5442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92234</xdr:rowOff>
    </xdr:from>
    <xdr:to>
      <xdr:col>19</xdr:col>
      <xdr:colOff>187325</xdr:colOff>
      <xdr:row>32</xdr:row>
      <xdr:rowOff>22384</xdr:rowOff>
    </xdr:to>
    <xdr:sp macro="" textlink="">
      <xdr:nvSpPr>
        <xdr:cNvPr id="87" name="楕円 86">
          <a:extLst>
            <a:ext uri="{FF2B5EF4-FFF2-40B4-BE49-F238E27FC236}">
              <a16:creationId xmlns:a16="http://schemas.microsoft.com/office/drawing/2014/main" id="{A0B2962F-507D-4616-A4A8-B08206F8B0F8}"/>
            </a:ext>
          </a:extLst>
        </xdr:cNvPr>
        <xdr:cNvSpPr/>
      </xdr:nvSpPr>
      <xdr:spPr>
        <a:xfrm>
          <a:off x="4000500" y="5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143034</xdr:rowOff>
    </xdr:from>
    <xdr:to>
      <xdr:col>23</xdr:col>
      <xdr:colOff>85725</xdr:colOff>
      <xdr:row>32</xdr:row>
      <xdr:rowOff>28258</xdr:rowOff>
    </xdr:to>
    <xdr:cxnSp macro="">
      <xdr:nvCxnSpPr>
        <xdr:cNvPr id="88" name="直線コネクタ 87">
          <a:extLst>
            <a:ext uri="{FF2B5EF4-FFF2-40B4-BE49-F238E27FC236}">
              <a16:creationId xmlns:a16="http://schemas.microsoft.com/office/drawing/2014/main" id="{B0ED8570-6ED4-4355-AA7C-395DE8CCEA38}"/>
            </a:ext>
          </a:extLst>
        </xdr:cNvPr>
        <xdr:cNvCxnSpPr/>
      </xdr:nvCxnSpPr>
      <xdr:spPr>
        <a:xfrm>
          <a:off x="4051300" y="5457984"/>
          <a:ext cx="711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9" name="楕円 88">
          <a:extLst>
            <a:ext uri="{FF2B5EF4-FFF2-40B4-BE49-F238E27FC236}">
              <a16:creationId xmlns:a16="http://schemas.microsoft.com/office/drawing/2014/main" id="{800C7C4C-E377-4439-B0B6-A18A25C87D2D}"/>
            </a:ext>
          </a:extLst>
        </xdr:cNvPr>
        <xdr:cNvSpPr/>
      </xdr:nvSpPr>
      <xdr:spPr>
        <a:xfrm>
          <a:off x="3238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143034</xdr:rowOff>
    </xdr:to>
    <xdr:cxnSp macro="">
      <xdr:nvCxnSpPr>
        <xdr:cNvPr id="90" name="直線コネクタ 89">
          <a:extLst>
            <a:ext uri="{FF2B5EF4-FFF2-40B4-BE49-F238E27FC236}">
              <a16:creationId xmlns:a16="http://schemas.microsoft.com/office/drawing/2014/main" id="{C361114C-DB71-46F2-A8AD-751CAB38C997}"/>
            </a:ext>
          </a:extLst>
        </xdr:cNvPr>
        <xdr:cNvCxnSpPr/>
      </xdr:nvCxnSpPr>
      <xdr:spPr>
        <a:xfrm>
          <a:off x="3289300" y="5401310"/>
          <a:ext cx="762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38259</xdr:rowOff>
    </xdr:from>
    <xdr:to>
      <xdr:col>11</xdr:col>
      <xdr:colOff>187325</xdr:colOff>
      <xdr:row>31</xdr:row>
      <xdr:rowOff>139859</xdr:rowOff>
    </xdr:to>
    <xdr:sp macro="" textlink="">
      <xdr:nvSpPr>
        <xdr:cNvPr id="91" name="楕円 90">
          <a:extLst>
            <a:ext uri="{FF2B5EF4-FFF2-40B4-BE49-F238E27FC236}">
              <a16:creationId xmlns:a16="http://schemas.microsoft.com/office/drawing/2014/main" id="{315C95FD-E833-44AF-9874-F2E67306CF7B}"/>
            </a:ext>
          </a:extLst>
        </xdr:cNvPr>
        <xdr:cNvSpPr/>
      </xdr:nvSpPr>
      <xdr:spPr>
        <a:xfrm>
          <a:off x="2476500" y="53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89059</xdr:rowOff>
    </xdr:to>
    <xdr:cxnSp macro="">
      <xdr:nvCxnSpPr>
        <xdr:cNvPr id="92" name="直線コネクタ 91">
          <a:extLst>
            <a:ext uri="{FF2B5EF4-FFF2-40B4-BE49-F238E27FC236}">
              <a16:creationId xmlns:a16="http://schemas.microsoft.com/office/drawing/2014/main" id="{EE3CB3F8-7683-425E-BBD7-3FEEA823BFA7}"/>
            </a:ext>
          </a:extLst>
        </xdr:cNvPr>
        <xdr:cNvCxnSpPr/>
      </xdr:nvCxnSpPr>
      <xdr:spPr>
        <a:xfrm flipV="1">
          <a:off x="2527300" y="5401310"/>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161131</xdr:rowOff>
    </xdr:from>
    <xdr:to>
      <xdr:col>7</xdr:col>
      <xdr:colOff>187325</xdr:colOff>
      <xdr:row>31</xdr:row>
      <xdr:rowOff>91281</xdr:rowOff>
    </xdr:to>
    <xdr:sp macro="" textlink="">
      <xdr:nvSpPr>
        <xdr:cNvPr id="93" name="楕円 92">
          <a:extLst>
            <a:ext uri="{FF2B5EF4-FFF2-40B4-BE49-F238E27FC236}">
              <a16:creationId xmlns:a16="http://schemas.microsoft.com/office/drawing/2014/main" id="{AFFC76DD-2142-4841-902D-2F1E7BB64A78}"/>
            </a:ext>
          </a:extLst>
        </xdr:cNvPr>
        <xdr:cNvSpPr/>
      </xdr:nvSpPr>
      <xdr:spPr>
        <a:xfrm>
          <a:off x="1714500" y="5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40481</xdr:rowOff>
    </xdr:from>
    <xdr:to>
      <xdr:col>11</xdr:col>
      <xdr:colOff>136525</xdr:colOff>
      <xdr:row>31</xdr:row>
      <xdr:rowOff>89059</xdr:rowOff>
    </xdr:to>
    <xdr:cxnSp macro="">
      <xdr:nvCxnSpPr>
        <xdr:cNvPr id="94" name="直線コネクタ 93">
          <a:extLst>
            <a:ext uri="{FF2B5EF4-FFF2-40B4-BE49-F238E27FC236}">
              <a16:creationId xmlns:a16="http://schemas.microsoft.com/office/drawing/2014/main" id="{3309231C-286B-47C5-ABA3-4B41C48F7572}"/>
            </a:ext>
          </a:extLst>
        </xdr:cNvPr>
        <xdr:cNvCxnSpPr/>
      </xdr:nvCxnSpPr>
      <xdr:spPr>
        <a:xfrm>
          <a:off x="1765300" y="5355431"/>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2AA78655-09FB-4285-BE6F-108CE6F35B77}"/>
            </a:ext>
          </a:extLst>
        </xdr:cNvPr>
        <xdr:cNvSpPr txBox="1"/>
      </xdr:nvSpPr>
      <xdr:spPr>
        <a:xfrm>
          <a:off x="3836044" y="508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8B829C04-3D1A-4BC4-A8FB-8428DFB7DDF9}"/>
            </a:ext>
          </a:extLst>
        </xdr:cNvPr>
        <xdr:cNvSpPr txBox="1"/>
      </xdr:nvSpPr>
      <xdr:spPr>
        <a:xfrm>
          <a:off x="3086744" y="506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DDB16BBE-9F62-42FE-AFC9-A8C8A94C26FA}"/>
            </a:ext>
          </a:extLst>
        </xdr:cNvPr>
        <xdr:cNvSpPr txBox="1"/>
      </xdr:nvSpPr>
      <xdr:spPr>
        <a:xfrm>
          <a:off x="2324744" y="502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AAA96E25-D0A8-4893-AA8B-3C7DF960E028}"/>
            </a:ext>
          </a:extLst>
        </xdr:cNvPr>
        <xdr:cNvSpPr txBox="1"/>
      </xdr:nvSpPr>
      <xdr:spPr>
        <a:xfrm>
          <a:off x="1562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13511</xdr:rowOff>
    </xdr:from>
    <xdr:ext cx="405111" cy="259045"/>
    <xdr:sp macro="" textlink="">
      <xdr:nvSpPr>
        <xdr:cNvPr id="99" name="n_1mainValue有形固定資産減価償却率">
          <a:extLst>
            <a:ext uri="{FF2B5EF4-FFF2-40B4-BE49-F238E27FC236}">
              <a16:creationId xmlns:a16="http://schemas.microsoft.com/office/drawing/2014/main" id="{2653973D-D5CD-49EB-9F92-368CBC6812A5}"/>
            </a:ext>
          </a:extLst>
        </xdr:cNvPr>
        <xdr:cNvSpPr txBox="1"/>
      </xdr:nvSpPr>
      <xdr:spPr>
        <a:xfrm>
          <a:off x="3836044" y="549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0" name="n_2mainValue有形固定資産減価償却率">
          <a:extLst>
            <a:ext uri="{FF2B5EF4-FFF2-40B4-BE49-F238E27FC236}">
              <a16:creationId xmlns:a16="http://schemas.microsoft.com/office/drawing/2014/main" id="{E5EC6676-6AAC-4F47-8582-D11FDB81C319}"/>
            </a:ext>
          </a:extLst>
        </xdr:cNvPr>
        <xdr:cNvSpPr txBox="1"/>
      </xdr:nvSpPr>
      <xdr:spPr>
        <a:xfrm>
          <a:off x="3086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130986</xdr:rowOff>
    </xdr:from>
    <xdr:ext cx="405111" cy="259045"/>
    <xdr:sp macro="" textlink="">
      <xdr:nvSpPr>
        <xdr:cNvPr id="101" name="n_3mainValue有形固定資産減価償却率">
          <a:extLst>
            <a:ext uri="{FF2B5EF4-FFF2-40B4-BE49-F238E27FC236}">
              <a16:creationId xmlns:a16="http://schemas.microsoft.com/office/drawing/2014/main" id="{693ABB21-01EE-4E42-A282-88BF74EDF3FE}"/>
            </a:ext>
          </a:extLst>
        </xdr:cNvPr>
        <xdr:cNvSpPr txBox="1"/>
      </xdr:nvSpPr>
      <xdr:spPr>
        <a:xfrm>
          <a:off x="2324744" y="544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82408</xdr:rowOff>
    </xdr:from>
    <xdr:ext cx="405111" cy="259045"/>
    <xdr:sp macro="" textlink="">
      <xdr:nvSpPr>
        <xdr:cNvPr id="102" name="n_4mainValue有形固定資産減価償却率">
          <a:extLst>
            <a:ext uri="{FF2B5EF4-FFF2-40B4-BE49-F238E27FC236}">
              <a16:creationId xmlns:a16="http://schemas.microsoft.com/office/drawing/2014/main" id="{04E45CA0-AF9B-4A52-A090-187FE0D4B706}"/>
            </a:ext>
          </a:extLst>
        </xdr:cNvPr>
        <xdr:cNvSpPr txBox="1"/>
      </xdr:nvSpPr>
      <xdr:spPr>
        <a:xfrm>
          <a:off x="1562744" y="53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5E6A049-923A-4012-8EA3-479F32717AC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9140CA0-9F47-4A06-BBD3-A44CF1B0BB1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3F9330F-1F41-4B9B-848D-78BD0E8D936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B55F340-A251-4338-B1B3-A6DCBB3D2DC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A3FCA8B8-2A39-4838-8991-F70029566DB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4705595-23B7-4251-9268-4F38DF40AF3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D1C967A-70D7-4A19-A1A0-1486DE6E7BE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88FA211-0011-4724-9023-4C301F8C5E5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0A27510-4386-462B-84D7-2815FC668AF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EF391F6B-72F4-4DB9-A081-135F2C1FB81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511085D-91FE-42C1-8783-C2541629619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77649A5-DAB5-43F8-A8C6-F51DDDBA14D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6652E7F-73D5-4544-B15D-2676DE30961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他の団体と比較して低い水準にあるといえます。今後も将来負担が過度にならないよう注視し財政運営を行っていきます。</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2237C51-1311-4430-A6F3-79CDCBC91F2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CDE5BBA-8A35-4373-A490-7E99684BCCB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A374658-2938-4CBB-8EF3-5F5460E3FA3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6EF1A2F0-80A3-4C76-8191-492D6B8ACAA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591F40BC-A7EB-4A2C-B208-A145B2B12D2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1AFDAFE5-431D-425F-9145-A9C5CD635B36}"/>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A82A5D52-04FB-4C61-B792-6A249EDAE3F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2017974C-94B2-4539-94C4-36F3B819BC8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D922AF5A-5AB5-4042-A226-F5D4CAB99C2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A008C0-070E-44BE-85AD-9686BDE73D0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2B8B887-5039-48D7-9559-A849021D573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F3138055-BCC8-4897-B770-E5BE06FBB0B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89C2244-DE03-431A-9A25-4C97F9584FDA}"/>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56995B88-0803-4B64-9A92-7862F7429EF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F0F1BB8-B609-4998-A017-7A2D0BEBCB6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5FD026D-21A4-4A72-A3E6-C82E32B90AF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4D21AFC-0379-4265-A0D8-70B0F990A11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C5054D81-206F-4893-A454-B3B5451E2ECD}"/>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E10555BF-AE34-4D87-8B6D-C451A05038B0}"/>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62B477DF-0468-40B4-9347-2AE2FA93F252}"/>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80CC0AB9-4374-482A-9F3A-C248577C9B2C}"/>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54C324EF-4D94-4BD5-B012-8C419A866BD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38" name="債務償還比率平均値テキスト">
          <a:extLst>
            <a:ext uri="{FF2B5EF4-FFF2-40B4-BE49-F238E27FC236}">
              <a16:creationId xmlns:a16="http://schemas.microsoft.com/office/drawing/2014/main" id="{BE51583C-02CD-4B94-B9C0-B7F8080F71C7}"/>
            </a:ext>
          </a:extLst>
        </xdr:cNvPr>
        <xdr:cNvSpPr txBox="1"/>
      </xdr:nvSpPr>
      <xdr:spPr>
        <a:xfrm>
          <a:off x="14846300" y="5187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8BCB5ED9-4020-4498-8473-79583F6D998D}"/>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2D95E295-CC0A-4231-ACB1-E821D6F0274F}"/>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E388A342-82EB-47AE-B9DA-4D99E9ECAE87}"/>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8C3738EA-5603-465C-B46B-EBF49364F53C}"/>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C4F22072-15C8-4278-953E-5A29FA568E69}"/>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4A89024-2329-4987-85FB-548C2568041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E064E93-E1C6-4461-A535-37A54C22D12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FE1ABE9-EDA4-458F-A492-44842DADA79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34EB2D9-D517-48D7-A62B-F172880129F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3F3F206-C564-4FBB-A669-2814A4F601A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19758</xdr:rowOff>
    </xdr:from>
    <xdr:to>
      <xdr:col>76</xdr:col>
      <xdr:colOff>73025</xdr:colOff>
      <xdr:row>29</xdr:row>
      <xdr:rowOff>121358</xdr:rowOff>
    </xdr:to>
    <xdr:sp macro="" textlink="">
      <xdr:nvSpPr>
        <xdr:cNvPr id="149" name="楕円 148">
          <a:extLst>
            <a:ext uri="{FF2B5EF4-FFF2-40B4-BE49-F238E27FC236}">
              <a16:creationId xmlns:a16="http://schemas.microsoft.com/office/drawing/2014/main" id="{B3BE9792-D1E4-43B7-AA08-8E444D326ED9}"/>
            </a:ext>
          </a:extLst>
        </xdr:cNvPr>
        <xdr:cNvSpPr/>
      </xdr:nvSpPr>
      <xdr:spPr>
        <a:xfrm>
          <a:off x="14744700" y="49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42635</xdr:rowOff>
    </xdr:from>
    <xdr:ext cx="469744" cy="259045"/>
    <xdr:sp macro="" textlink="">
      <xdr:nvSpPr>
        <xdr:cNvPr id="150" name="債務償還比率該当値テキスト">
          <a:extLst>
            <a:ext uri="{FF2B5EF4-FFF2-40B4-BE49-F238E27FC236}">
              <a16:creationId xmlns:a16="http://schemas.microsoft.com/office/drawing/2014/main" id="{AD91EF33-E867-457E-88F1-6E8924B2821B}"/>
            </a:ext>
          </a:extLst>
        </xdr:cNvPr>
        <xdr:cNvSpPr txBox="1"/>
      </xdr:nvSpPr>
      <xdr:spPr>
        <a:xfrm>
          <a:off x="14846300" y="484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137233</xdr:rowOff>
    </xdr:from>
    <xdr:to>
      <xdr:col>72</xdr:col>
      <xdr:colOff>123825</xdr:colOff>
      <xdr:row>29</xdr:row>
      <xdr:rowOff>67383</xdr:rowOff>
    </xdr:to>
    <xdr:sp macro="" textlink="">
      <xdr:nvSpPr>
        <xdr:cNvPr id="151" name="楕円 150">
          <a:extLst>
            <a:ext uri="{FF2B5EF4-FFF2-40B4-BE49-F238E27FC236}">
              <a16:creationId xmlns:a16="http://schemas.microsoft.com/office/drawing/2014/main" id="{71B667CB-25FF-450B-BF36-4ACEB95DD8DD}"/>
            </a:ext>
          </a:extLst>
        </xdr:cNvPr>
        <xdr:cNvSpPr/>
      </xdr:nvSpPr>
      <xdr:spPr>
        <a:xfrm>
          <a:off x="14033500" y="49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16583</xdr:rowOff>
    </xdr:from>
    <xdr:to>
      <xdr:col>76</xdr:col>
      <xdr:colOff>22225</xdr:colOff>
      <xdr:row>29</xdr:row>
      <xdr:rowOff>70558</xdr:rowOff>
    </xdr:to>
    <xdr:cxnSp macro="">
      <xdr:nvCxnSpPr>
        <xdr:cNvPr id="152" name="直線コネクタ 151">
          <a:extLst>
            <a:ext uri="{FF2B5EF4-FFF2-40B4-BE49-F238E27FC236}">
              <a16:creationId xmlns:a16="http://schemas.microsoft.com/office/drawing/2014/main" id="{F98832DF-7E03-47C9-82D2-64D9B6945113}"/>
            </a:ext>
          </a:extLst>
        </xdr:cNvPr>
        <xdr:cNvCxnSpPr/>
      </xdr:nvCxnSpPr>
      <xdr:spPr>
        <a:xfrm>
          <a:off x="14084300" y="498863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16709</xdr:rowOff>
    </xdr:from>
    <xdr:to>
      <xdr:col>68</xdr:col>
      <xdr:colOff>123825</xdr:colOff>
      <xdr:row>30</xdr:row>
      <xdr:rowOff>118309</xdr:rowOff>
    </xdr:to>
    <xdr:sp macro="" textlink="">
      <xdr:nvSpPr>
        <xdr:cNvPr id="153" name="楕円 152">
          <a:extLst>
            <a:ext uri="{FF2B5EF4-FFF2-40B4-BE49-F238E27FC236}">
              <a16:creationId xmlns:a16="http://schemas.microsoft.com/office/drawing/2014/main" id="{22B4D234-941A-4F92-9034-852262459E4F}"/>
            </a:ext>
          </a:extLst>
        </xdr:cNvPr>
        <xdr:cNvSpPr/>
      </xdr:nvSpPr>
      <xdr:spPr>
        <a:xfrm>
          <a:off x="13271500" y="51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16583</xdr:rowOff>
    </xdr:from>
    <xdr:to>
      <xdr:col>72</xdr:col>
      <xdr:colOff>73025</xdr:colOff>
      <xdr:row>30</xdr:row>
      <xdr:rowOff>67509</xdr:rowOff>
    </xdr:to>
    <xdr:cxnSp macro="">
      <xdr:nvCxnSpPr>
        <xdr:cNvPr id="154" name="直線コネクタ 153">
          <a:extLst>
            <a:ext uri="{FF2B5EF4-FFF2-40B4-BE49-F238E27FC236}">
              <a16:creationId xmlns:a16="http://schemas.microsoft.com/office/drawing/2014/main" id="{156ED8E7-1068-40A6-9F62-0032B1F51C30}"/>
            </a:ext>
          </a:extLst>
        </xdr:cNvPr>
        <xdr:cNvCxnSpPr/>
      </xdr:nvCxnSpPr>
      <xdr:spPr>
        <a:xfrm flipV="1">
          <a:off x="13322300" y="4988633"/>
          <a:ext cx="762000" cy="2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134684</xdr:rowOff>
    </xdr:from>
    <xdr:to>
      <xdr:col>64</xdr:col>
      <xdr:colOff>123825</xdr:colOff>
      <xdr:row>31</xdr:row>
      <xdr:rowOff>64834</xdr:rowOff>
    </xdr:to>
    <xdr:sp macro="" textlink="">
      <xdr:nvSpPr>
        <xdr:cNvPr id="155" name="楕円 154">
          <a:extLst>
            <a:ext uri="{FF2B5EF4-FFF2-40B4-BE49-F238E27FC236}">
              <a16:creationId xmlns:a16="http://schemas.microsoft.com/office/drawing/2014/main" id="{1772A8EA-062C-4197-B60E-4037AFD1D445}"/>
            </a:ext>
          </a:extLst>
        </xdr:cNvPr>
        <xdr:cNvSpPr/>
      </xdr:nvSpPr>
      <xdr:spPr>
        <a:xfrm>
          <a:off x="12509500" y="52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67509</xdr:rowOff>
    </xdr:from>
    <xdr:to>
      <xdr:col>68</xdr:col>
      <xdr:colOff>73025</xdr:colOff>
      <xdr:row>31</xdr:row>
      <xdr:rowOff>14034</xdr:rowOff>
    </xdr:to>
    <xdr:cxnSp macro="">
      <xdr:nvCxnSpPr>
        <xdr:cNvPr id="156" name="直線コネクタ 155">
          <a:extLst>
            <a:ext uri="{FF2B5EF4-FFF2-40B4-BE49-F238E27FC236}">
              <a16:creationId xmlns:a16="http://schemas.microsoft.com/office/drawing/2014/main" id="{E2173DE1-BACA-4849-B78B-634C612A2227}"/>
            </a:ext>
          </a:extLst>
        </xdr:cNvPr>
        <xdr:cNvCxnSpPr/>
      </xdr:nvCxnSpPr>
      <xdr:spPr>
        <a:xfrm flipV="1">
          <a:off x="12560300" y="5211009"/>
          <a:ext cx="762000" cy="1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100294</xdr:rowOff>
    </xdr:from>
    <xdr:to>
      <xdr:col>60</xdr:col>
      <xdr:colOff>123825</xdr:colOff>
      <xdr:row>31</xdr:row>
      <xdr:rowOff>30444</xdr:rowOff>
    </xdr:to>
    <xdr:sp macro="" textlink="">
      <xdr:nvSpPr>
        <xdr:cNvPr id="157" name="楕円 156">
          <a:extLst>
            <a:ext uri="{FF2B5EF4-FFF2-40B4-BE49-F238E27FC236}">
              <a16:creationId xmlns:a16="http://schemas.microsoft.com/office/drawing/2014/main" id="{3A641C8D-7242-4880-9D9F-72734AFD0C20}"/>
            </a:ext>
          </a:extLst>
        </xdr:cNvPr>
        <xdr:cNvSpPr/>
      </xdr:nvSpPr>
      <xdr:spPr>
        <a:xfrm>
          <a:off x="11747500" y="52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151094</xdr:rowOff>
    </xdr:from>
    <xdr:to>
      <xdr:col>64</xdr:col>
      <xdr:colOff>73025</xdr:colOff>
      <xdr:row>31</xdr:row>
      <xdr:rowOff>14034</xdr:rowOff>
    </xdr:to>
    <xdr:cxnSp macro="">
      <xdr:nvCxnSpPr>
        <xdr:cNvPr id="158" name="直線コネクタ 157">
          <a:extLst>
            <a:ext uri="{FF2B5EF4-FFF2-40B4-BE49-F238E27FC236}">
              <a16:creationId xmlns:a16="http://schemas.microsoft.com/office/drawing/2014/main" id="{AEF10DC3-7123-4143-960F-507AEC9DC394}"/>
            </a:ext>
          </a:extLst>
        </xdr:cNvPr>
        <xdr:cNvCxnSpPr/>
      </xdr:nvCxnSpPr>
      <xdr:spPr>
        <a:xfrm>
          <a:off x="11798300" y="5294594"/>
          <a:ext cx="7620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59" name="n_1aveValue債務償還比率">
          <a:extLst>
            <a:ext uri="{FF2B5EF4-FFF2-40B4-BE49-F238E27FC236}">
              <a16:creationId xmlns:a16="http://schemas.microsoft.com/office/drawing/2014/main" id="{2AD4EA67-DCDD-4D84-AA04-D7AF0B03E9A9}"/>
            </a:ext>
          </a:extLst>
        </xdr:cNvPr>
        <xdr:cNvSpPr txBox="1"/>
      </xdr:nvSpPr>
      <xdr:spPr>
        <a:xfrm>
          <a:off x="138367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0" name="n_2aveValue債務償還比率">
          <a:extLst>
            <a:ext uri="{FF2B5EF4-FFF2-40B4-BE49-F238E27FC236}">
              <a16:creationId xmlns:a16="http://schemas.microsoft.com/office/drawing/2014/main" id="{B9C60BEB-94D9-445D-94A2-B2AC6482E6F2}"/>
            </a:ext>
          </a:extLst>
        </xdr:cNvPr>
        <xdr:cNvSpPr txBox="1"/>
      </xdr:nvSpPr>
      <xdr:spPr>
        <a:xfrm>
          <a:off x="130874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1" name="n_3aveValue債務償還比率">
          <a:extLst>
            <a:ext uri="{FF2B5EF4-FFF2-40B4-BE49-F238E27FC236}">
              <a16:creationId xmlns:a16="http://schemas.microsoft.com/office/drawing/2014/main" id="{6E4B2C14-4D9C-4F81-9567-1EF4F933F3FF}"/>
            </a:ext>
          </a:extLst>
        </xdr:cNvPr>
        <xdr:cNvSpPr txBox="1"/>
      </xdr:nvSpPr>
      <xdr:spPr>
        <a:xfrm>
          <a:off x="12325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2" name="n_4aveValue債務償還比率">
          <a:extLst>
            <a:ext uri="{FF2B5EF4-FFF2-40B4-BE49-F238E27FC236}">
              <a16:creationId xmlns:a16="http://schemas.microsoft.com/office/drawing/2014/main" id="{F4158177-C24B-4654-9B4B-0CED3EC337B2}"/>
            </a:ext>
          </a:extLst>
        </xdr:cNvPr>
        <xdr:cNvSpPr txBox="1"/>
      </xdr:nvSpPr>
      <xdr:spPr>
        <a:xfrm>
          <a:off x="11563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83910</xdr:rowOff>
    </xdr:from>
    <xdr:ext cx="469744" cy="259045"/>
    <xdr:sp macro="" textlink="">
      <xdr:nvSpPr>
        <xdr:cNvPr id="163" name="n_1mainValue債務償還比率">
          <a:extLst>
            <a:ext uri="{FF2B5EF4-FFF2-40B4-BE49-F238E27FC236}">
              <a16:creationId xmlns:a16="http://schemas.microsoft.com/office/drawing/2014/main" id="{E0281A62-6CE0-44F9-A433-E4482E5D6AF2}"/>
            </a:ext>
          </a:extLst>
        </xdr:cNvPr>
        <xdr:cNvSpPr txBox="1"/>
      </xdr:nvSpPr>
      <xdr:spPr>
        <a:xfrm>
          <a:off x="13836727" y="47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134836</xdr:rowOff>
    </xdr:from>
    <xdr:ext cx="469744" cy="259045"/>
    <xdr:sp macro="" textlink="">
      <xdr:nvSpPr>
        <xdr:cNvPr id="164" name="n_2mainValue債務償還比率">
          <a:extLst>
            <a:ext uri="{FF2B5EF4-FFF2-40B4-BE49-F238E27FC236}">
              <a16:creationId xmlns:a16="http://schemas.microsoft.com/office/drawing/2014/main" id="{5ADF76BB-8B8E-44CB-B222-6EC44971CC19}"/>
            </a:ext>
          </a:extLst>
        </xdr:cNvPr>
        <xdr:cNvSpPr txBox="1"/>
      </xdr:nvSpPr>
      <xdr:spPr>
        <a:xfrm>
          <a:off x="13087427" y="49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81361</xdr:rowOff>
    </xdr:from>
    <xdr:ext cx="469744" cy="259045"/>
    <xdr:sp macro="" textlink="">
      <xdr:nvSpPr>
        <xdr:cNvPr id="165" name="n_3mainValue債務償還比率">
          <a:extLst>
            <a:ext uri="{FF2B5EF4-FFF2-40B4-BE49-F238E27FC236}">
              <a16:creationId xmlns:a16="http://schemas.microsoft.com/office/drawing/2014/main" id="{FA8735CD-6F36-4446-8686-28A57748AAFB}"/>
            </a:ext>
          </a:extLst>
        </xdr:cNvPr>
        <xdr:cNvSpPr txBox="1"/>
      </xdr:nvSpPr>
      <xdr:spPr>
        <a:xfrm>
          <a:off x="12325427" y="505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46971</xdr:rowOff>
    </xdr:from>
    <xdr:ext cx="469744" cy="259045"/>
    <xdr:sp macro="" textlink="">
      <xdr:nvSpPr>
        <xdr:cNvPr id="166" name="n_4mainValue債務償還比率">
          <a:extLst>
            <a:ext uri="{FF2B5EF4-FFF2-40B4-BE49-F238E27FC236}">
              <a16:creationId xmlns:a16="http://schemas.microsoft.com/office/drawing/2014/main" id="{E49E72A2-325B-4BA3-A40B-E4704505D16F}"/>
            </a:ext>
          </a:extLst>
        </xdr:cNvPr>
        <xdr:cNvSpPr txBox="1"/>
      </xdr:nvSpPr>
      <xdr:spPr>
        <a:xfrm>
          <a:off x="11563427" y="50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51E3BEB-8648-4B57-8400-4ED522D39B1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E54D4F5-0AAE-4C01-AFE4-6B1D1B3A31F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3E59FCC-0B20-4E9B-BD70-7DB8697F578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3EA820B-269C-4530-AE49-2EB3E7BBBBB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DFC43ABA-273D-414C-8D00-3A596C19678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69C6B07-16CF-4E9B-9DBB-38C52E6A04C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AF0E88-272D-4D30-B173-7DC8462AFA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296DC3-6DE1-4221-9B7F-CA2AA5E7A7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63C5E6-B466-41B1-963F-B25BB93275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4A7A25-91CA-43D7-85AF-298A4316CE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3C4538-480B-41CB-86FD-41044BD87C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71CAE0-6A86-4813-A8B1-B0F69665D5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CDFD2D-2A7D-46C4-8691-3CF77A8440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702185-0596-4BC9-9CA7-CF4EA7F18E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955110-5808-4EA9-BBEC-9F5D948705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5A886F-54B5-45C0-B040-EF39FE4C25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5821A9-C1B9-4A07-A3C6-70B2EDD829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E36340-DDA3-4A24-8D93-A12A172E60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041BCD-AAE1-4DAE-BE41-14D1810489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EAFD4D-A421-4A30-987C-775BFC5E56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6B9505-2252-45AD-82C7-76B02FF282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1BFB889-51CC-4843-A868-EBDFDFFBD7C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E4F0FA-B7BB-498A-93F5-25E5CA057A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0535CD-4CF8-4644-95E4-68C6C6173D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B3B34F-C096-408C-9463-DDEF4F19B3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32098F-C27F-47D6-ABB7-B335BA5AF1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CB6146-101C-4EA9-B6EF-1F0E977FBC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BBBDB0-338B-45DF-94AB-899750AF3A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A6F3E4-93EF-4127-8A98-C1E1E58DF4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7760DE-1920-49B6-A067-7CFC7AE14D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B0FA01-60F2-436F-8317-41B1480F9E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AE5CA0-5C36-45D9-82BD-72E103BDE2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1196AE-B39C-405B-9DC7-8166BC9118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34BC53-DA23-429A-89D2-6A78E9705F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0E5AF3-CD3E-42CB-BE04-4BEFBDC787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7A562F-1864-4B97-8274-C78117698F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AE33DA-071B-4128-997F-B3D6959E9F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377248-F54B-471B-8CFA-C52ABDDA3D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82733D-8006-4B87-93BE-CCA51D035F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89C3F0-4D00-4686-AA46-C28E498AB6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C16E17-3185-4E92-A6B7-27D35A49CC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595A06-68DA-48B7-AFEE-2DA26DE051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3E7561-FA53-4438-9D7F-28A43830FC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5321DA-E45D-45DC-9ED5-7B93BDE193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2635E9-7B44-4C29-B505-BC88065D5F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BC9D20-C90A-4254-871F-56AAD3101C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E606B6-5DDA-4AD7-8355-1FF6BE7F90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E76D1F-9524-4854-91E3-AB2548EE0ED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34198C-3C83-43B7-AD81-1EB702011C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DDEDD7B-AEF3-4E9D-991A-35ABB7081FE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7ADA22A-A787-417D-935D-39044C7290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ECD6855-AEA8-4C86-A1CD-A2020EF51B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4CF3BC1-A664-4E3D-BAD0-2C979EF4CFD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F4D845A-237B-4C86-933F-01455A1F2AE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1334AC0-4D26-47DD-A50A-8D95BA98A16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56576E2-88BF-46CD-ADD4-0EADD9D4BDF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F9294C-A701-4CA4-ABF5-57043F926B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0CC899A-3D05-47C2-980E-56E99095817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711AD2-9935-4588-9216-69984B2A5A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C55CCC-9452-4F24-9394-730981F138F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13F978B-8CAF-4F9E-A2ED-F92170A595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3C81A9B7-B058-486C-AFC1-450E543E9A2B}"/>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F698BC9A-19F8-4CFF-80FD-F9576679761C}"/>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FCAE62C-0107-41C1-997F-08DDAAC74959}"/>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3F59205-BC4C-402A-A487-B58D00E1C7B6}"/>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510F2F03-E29A-4EBF-9398-BB9916FF5347}"/>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7068B5C8-E4D8-4520-AA47-8CFE9A09963B}"/>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959AC548-A845-40F1-A3BD-98E1928BB4FA}"/>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84C93953-6BE0-4647-A8F5-1F38C0D29E1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90B506EB-E701-4190-AB4E-B2BC13A5DE98}"/>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20B29E6D-1A99-4CB4-BFFA-AEFE7EFE90FA}"/>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6F23BB1F-4131-453E-AE99-68E36F6DDD3E}"/>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E13E07-F7A0-4921-9DD9-CBF4BD4BF0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2E41B4-A1FE-4CC9-9889-B150415426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D4B038-6EB1-4196-8E86-29A2B0232B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1C688A-E39A-4555-B787-684935ED0E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342F97-7223-4F00-938D-4F639ABA63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141605</xdr:rowOff>
    </xdr:from>
    <xdr:to>
      <xdr:col>24</xdr:col>
      <xdr:colOff>114300</xdr:colOff>
      <xdr:row>42</xdr:row>
      <xdr:rowOff>71755</xdr:rowOff>
    </xdr:to>
    <xdr:sp macro="" textlink="">
      <xdr:nvSpPr>
        <xdr:cNvPr id="73" name="楕円 72">
          <a:extLst>
            <a:ext uri="{FF2B5EF4-FFF2-40B4-BE49-F238E27FC236}">
              <a16:creationId xmlns:a16="http://schemas.microsoft.com/office/drawing/2014/main" id="{4402D2F4-886F-42D1-8F52-C4FD679B14DF}"/>
            </a:ext>
          </a:extLst>
        </xdr:cNvPr>
        <xdr:cNvSpPr/>
      </xdr:nvSpPr>
      <xdr:spPr>
        <a:xfrm>
          <a:off x="45847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56532</xdr:rowOff>
    </xdr:from>
    <xdr:ext cx="405111" cy="259045"/>
    <xdr:sp macro="" textlink="">
      <xdr:nvSpPr>
        <xdr:cNvPr id="74" name="【道路】&#10;有形固定資産減価償却率該当値テキスト">
          <a:extLst>
            <a:ext uri="{FF2B5EF4-FFF2-40B4-BE49-F238E27FC236}">
              <a16:creationId xmlns:a16="http://schemas.microsoft.com/office/drawing/2014/main" id="{E513837E-D3E3-4E6C-9877-AFA2A93CBE0E}"/>
            </a:ext>
          </a:extLst>
        </xdr:cNvPr>
        <xdr:cNvSpPr txBox="1"/>
      </xdr:nvSpPr>
      <xdr:spPr>
        <a:xfrm>
          <a:off x="4673600" y="708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145415</xdr:rowOff>
    </xdr:from>
    <xdr:to>
      <xdr:col>20</xdr:col>
      <xdr:colOff>38100</xdr:colOff>
      <xdr:row>42</xdr:row>
      <xdr:rowOff>75565</xdr:rowOff>
    </xdr:to>
    <xdr:sp macro="" textlink="">
      <xdr:nvSpPr>
        <xdr:cNvPr id="75" name="楕円 74">
          <a:extLst>
            <a:ext uri="{FF2B5EF4-FFF2-40B4-BE49-F238E27FC236}">
              <a16:creationId xmlns:a16="http://schemas.microsoft.com/office/drawing/2014/main" id="{76913756-5626-4143-A9C6-B5CB2A52B761}"/>
            </a:ext>
          </a:extLst>
        </xdr:cNvPr>
        <xdr:cNvSpPr/>
      </xdr:nvSpPr>
      <xdr:spPr>
        <a:xfrm>
          <a:off x="37465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20955</xdr:rowOff>
    </xdr:from>
    <xdr:to>
      <xdr:col>24</xdr:col>
      <xdr:colOff>63500</xdr:colOff>
      <xdr:row>42</xdr:row>
      <xdr:rowOff>24765</xdr:rowOff>
    </xdr:to>
    <xdr:cxnSp macro="">
      <xdr:nvCxnSpPr>
        <xdr:cNvPr id="76" name="直線コネクタ 75">
          <a:extLst>
            <a:ext uri="{FF2B5EF4-FFF2-40B4-BE49-F238E27FC236}">
              <a16:creationId xmlns:a16="http://schemas.microsoft.com/office/drawing/2014/main" id="{D2C4DDB2-15EB-43EE-B712-15236480DC64}"/>
            </a:ext>
          </a:extLst>
        </xdr:cNvPr>
        <xdr:cNvCxnSpPr/>
      </xdr:nvCxnSpPr>
      <xdr:spPr>
        <a:xfrm flipV="1">
          <a:off x="3797300" y="72218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137795</xdr:rowOff>
    </xdr:from>
    <xdr:to>
      <xdr:col>15</xdr:col>
      <xdr:colOff>101600</xdr:colOff>
      <xdr:row>42</xdr:row>
      <xdr:rowOff>67945</xdr:rowOff>
    </xdr:to>
    <xdr:sp macro="" textlink="">
      <xdr:nvSpPr>
        <xdr:cNvPr id="77" name="楕円 76">
          <a:extLst>
            <a:ext uri="{FF2B5EF4-FFF2-40B4-BE49-F238E27FC236}">
              <a16:creationId xmlns:a16="http://schemas.microsoft.com/office/drawing/2014/main" id="{219529D1-D257-489E-BEF0-DE733C415E28}"/>
            </a:ext>
          </a:extLst>
        </xdr:cNvPr>
        <xdr:cNvSpPr/>
      </xdr:nvSpPr>
      <xdr:spPr>
        <a:xfrm>
          <a:off x="2857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17145</xdr:rowOff>
    </xdr:from>
    <xdr:to>
      <xdr:col>19</xdr:col>
      <xdr:colOff>177800</xdr:colOff>
      <xdr:row>42</xdr:row>
      <xdr:rowOff>24765</xdr:rowOff>
    </xdr:to>
    <xdr:cxnSp macro="">
      <xdr:nvCxnSpPr>
        <xdr:cNvPr id="78" name="直線コネクタ 77">
          <a:extLst>
            <a:ext uri="{FF2B5EF4-FFF2-40B4-BE49-F238E27FC236}">
              <a16:creationId xmlns:a16="http://schemas.microsoft.com/office/drawing/2014/main" id="{34EE9FAB-1562-450A-A5CB-CC7D07A35FAB}"/>
            </a:ext>
          </a:extLst>
        </xdr:cNvPr>
        <xdr:cNvCxnSpPr/>
      </xdr:nvCxnSpPr>
      <xdr:spPr>
        <a:xfrm>
          <a:off x="2908300" y="72180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132080</xdr:rowOff>
    </xdr:from>
    <xdr:to>
      <xdr:col>10</xdr:col>
      <xdr:colOff>165100</xdr:colOff>
      <xdr:row>42</xdr:row>
      <xdr:rowOff>62230</xdr:rowOff>
    </xdr:to>
    <xdr:sp macro="" textlink="">
      <xdr:nvSpPr>
        <xdr:cNvPr id="79" name="楕円 78">
          <a:extLst>
            <a:ext uri="{FF2B5EF4-FFF2-40B4-BE49-F238E27FC236}">
              <a16:creationId xmlns:a16="http://schemas.microsoft.com/office/drawing/2014/main" id="{9613E541-E32D-4C6C-939B-4503A7FE0090}"/>
            </a:ext>
          </a:extLst>
        </xdr:cNvPr>
        <xdr:cNvSpPr/>
      </xdr:nvSpPr>
      <xdr:spPr>
        <a:xfrm>
          <a:off x="1968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11430</xdr:rowOff>
    </xdr:from>
    <xdr:to>
      <xdr:col>15</xdr:col>
      <xdr:colOff>50800</xdr:colOff>
      <xdr:row>42</xdr:row>
      <xdr:rowOff>17145</xdr:rowOff>
    </xdr:to>
    <xdr:cxnSp macro="">
      <xdr:nvCxnSpPr>
        <xdr:cNvPr id="80" name="直線コネクタ 79">
          <a:extLst>
            <a:ext uri="{FF2B5EF4-FFF2-40B4-BE49-F238E27FC236}">
              <a16:creationId xmlns:a16="http://schemas.microsoft.com/office/drawing/2014/main" id="{2F6EF5F2-D990-4BC2-B39C-D6BA57527139}"/>
            </a:ext>
          </a:extLst>
        </xdr:cNvPr>
        <xdr:cNvCxnSpPr/>
      </xdr:nvCxnSpPr>
      <xdr:spPr>
        <a:xfrm>
          <a:off x="2019300" y="7212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126365</xdr:rowOff>
    </xdr:from>
    <xdr:to>
      <xdr:col>6</xdr:col>
      <xdr:colOff>38100</xdr:colOff>
      <xdr:row>42</xdr:row>
      <xdr:rowOff>56515</xdr:rowOff>
    </xdr:to>
    <xdr:sp macro="" textlink="">
      <xdr:nvSpPr>
        <xdr:cNvPr id="81" name="楕円 80">
          <a:extLst>
            <a:ext uri="{FF2B5EF4-FFF2-40B4-BE49-F238E27FC236}">
              <a16:creationId xmlns:a16="http://schemas.microsoft.com/office/drawing/2014/main" id="{83B4D3BD-38B0-489F-8705-E9536B6F4F2F}"/>
            </a:ext>
          </a:extLst>
        </xdr:cNvPr>
        <xdr:cNvSpPr/>
      </xdr:nvSpPr>
      <xdr:spPr>
        <a:xfrm>
          <a:off x="1079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5715</xdr:rowOff>
    </xdr:from>
    <xdr:to>
      <xdr:col>10</xdr:col>
      <xdr:colOff>114300</xdr:colOff>
      <xdr:row>42</xdr:row>
      <xdr:rowOff>11430</xdr:rowOff>
    </xdr:to>
    <xdr:cxnSp macro="">
      <xdr:nvCxnSpPr>
        <xdr:cNvPr id="82" name="直線コネクタ 81">
          <a:extLst>
            <a:ext uri="{FF2B5EF4-FFF2-40B4-BE49-F238E27FC236}">
              <a16:creationId xmlns:a16="http://schemas.microsoft.com/office/drawing/2014/main" id="{BE5B51D6-EEA7-4BB6-9E6D-B3E2911F7272}"/>
            </a:ext>
          </a:extLst>
        </xdr:cNvPr>
        <xdr:cNvCxnSpPr/>
      </xdr:nvCxnSpPr>
      <xdr:spPr>
        <a:xfrm>
          <a:off x="1130300" y="7206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F0DB5446-631B-4582-B978-C6432237D8C2}"/>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70BC5258-2DC4-42E4-987F-E9B2CE7F80A4}"/>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BD506839-BAC8-4425-83F5-00768853F3D5}"/>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6BCABFF9-4858-4293-9D15-CDA66A0CB866}"/>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66692</xdr:rowOff>
    </xdr:from>
    <xdr:ext cx="405111" cy="259045"/>
    <xdr:sp macro="" textlink="">
      <xdr:nvSpPr>
        <xdr:cNvPr id="87" name="n_1mainValue【道路】&#10;有形固定資産減価償却率">
          <a:extLst>
            <a:ext uri="{FF2B5EF4-FFF2-40B4-BE49-F238E27FC236}">
              <a16:creationId xmlns:a16="http://schemas.microsoft.com/office/drawing/2014/main" id="{3BE0B4E2-FFCD-4C4D-81A2-7DC2BEE8EE14}"/>
            </a:ext>
          </a:extLst>
        </xdr:cNvPr>
        <xdr:cNvSpPr txBox="1"/>
      </xdr:nvSpPr>
      <xdr:spPr>
        <a:xfrm>
          <a:off x="3582044"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59072</xdr:rowOff>
    </xdr:from>
    <xdr:ext cx="405111" cy="259045"/>
    <xdr:sp macro="" textlink="">
      <xdr:nvSpPr>
        <xdr:cNvPr id="88" name="n_2mainValue【道路】&#10;有形固定資産減価償却率">
          <a:extLst>
            <a:ext uri="{FF2B5EF4-FFF2-40B4-BE49-F238E27FC236}">
              <a16:creationId xmlns:a16="http://schemas.microsoft.com/office/drawing/2014/main" id="{518C396C-F506-49FA-B883-66A26D3533F8}"/>
            </a:ext>
          </a:extLst>
        </xdr:cNvPr>
        <xdr:cNvSpPr txBox="1"/>
      </xdr:nvSpPr>
      <xdr:spPr>
        <a:xfrm>
          <a:off x="2705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4DEA900B-DCF3-4974-A5C2-CFDEE5405E5A}"/>
            </a:ext>
          </a:extLst>
        </xdr:cNvPr>
        <xdr:cNvSpPr txBox="1"/>
      </xdr:nvSpPr>
      <xdr:spPr>
        <a:xfrm>
          <a:off x="1816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47642</xdr:rowOff>
    </xdr:from>
    <xdr:ext cx="405111" cy="259045"/>
    <xdr:sp macro="" textlink="">
      <xdr:nvSpPr>
        <xdr:cNvPr id="90" name="n_4mainValue【道路】&#10;有形固定資産減価償却率">
          <a:extLst>
            <a:ext uri="{FF2B5EF4-FFF2-40B4-BE49-F238E27FC236}">
              <a16:creationId xmlns:a16="http://schemas.microsoft.com/office/drawing/2014/main" id="{AAED1EA0-15EC-422F-81D7-53BC74320175}"/>
            </a:ext>
          </a:extLst>
        </xdr:cNvPr>
        <xdr:cNvSpPr txBox="1"/>
      </xdr:nvSpPr>
      <xdr:spPr>
        <a:xfrm>
          <a:off x="9277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0B9986F-6316-4AA0-90CC-394CC0F3D5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1A0CC9D-8372-4EF7-B829-7DA1BCA9CD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43F17EE-71BE-41FA-B118-9D652863E8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3908E74-FA61-4A01-B47B-361813C38A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FA0EAFE-6222-4FE1-95D6-20B5E80C4E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8760732-2B94-4947-BA1A-FF4E918B19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0EF93A-C078-4142-B0C2-B451D4EDA7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261B23E-029F-492C-8962-F06F5E4C07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3BD2973-B7ED-4B7C-B0F8-3434D7F5BA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7FB1687-F9BF-4750-AB04-59E5C124D6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C34C43C-66EE-49EB-957D-94CD259A80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ABEFD32-2375-4241-AAFB-90F4385D79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790F1A9-04A8-4DF2-A167-D4CC2A30E25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230FA8E-B799-4C9A-9A9B-2629E4CED04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0F5A5C3-73E5-4018-A5E0-BE91F6ED09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FF50AEC-7235-48AD-8E74-7095301A430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13FCCC3-F058-46B8-B835-16086B283F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D0145A6-50EA-419D-B3F2-5A03DC94A7A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68D29D9-1A70-42A6-91B7-247FF3CCF8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DCE4B92-7BEA-4831-98FA-D1AA29F5190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D36DB08-5959-434D-A15A-BF57BBC3AF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3F129AE-0F92-4439-B926-A2A3971F8CA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5DCD897-EE03-443B-B398-A42FE7E3E0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8F2B96BD-3882-442E-A484-2F99E5F4DABF}"/>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62DE8995-FF4C-4027-A8D8-18F1F4E19DEC}"/>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FD79DF70-63F9-4787-8434-7E8A3D057ECD}"/>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7BF149D6-1269-4FF4-BB85-20E90B2F791B}"/>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4AC23AC2-93B4-4795-9FDC-3F6ED18BDA11}"/>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85B71739-9DD5-43AD-8A62-26A8F26619A6}"/>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434F1F3-4FB8-46EC-953A-74650E370B5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A1F14C4-6403-4BE7-851B-A37AD22049FB}"/>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815ABA92-4A68-4533-8DD0-5288B063E476}"/>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185F0231-5C7F-48DE-98D4-7A59738A132C}"/>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ED8C5BFC-6A4A-4C83-A00C-D04E326AE01F}"/>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5466EA-5070-4224-8BFE-5A7EFC782C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76E44E-6065-4634-915F-434ADA270F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A97B92-9DEB-492F-A2DB-38B553C21C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6806205-41BD-4F53-AF4F-7CFEA35E67E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0489AC1-1E18-4344-AC05-10519EB167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63119</xdr:rowOff>
    </xdr:from>
    <xdr:to>
      <xdr:col>55</xdr:col>
      <xdr:colOff>50800</xdr:colOff>
      <xdr:row>41</xdr:row>
      <xdr:rowOff>164719</xdr:rowOff>
    </xdr:to>
    <xdr:sp macro="" textlink="">
      <xdr:nvSpPr>
        <xdr:cNvPr id="130" name="楕円 129">
          <a:extLst>
            <a:ext uri="{FF2B5EF4-FFF2-40B4-BE49-F238E27FC236}">
              <a16:creationId xmlns:a16="http://schemas.microsoft.com/office/drawing/2014/main" id="{81A93E27-D065-4032-BEDE-DFAEC257D43D}"/>
            </a:ext>
          </a:extLst>
        </xdr:cNvPr>
        <xdr:cNvSpPr/>
      </xdr:nvSpPr>
      <xdr:spPr>
        <a:xfrm>
          <a:off x="10426700" y="70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149496</xdr:rowOff>
    </xdr:from>
    <xdr:ext cx="469744" cy="259045"/>
    <xdr:sp macro="" textlink="">
      <xdr:nvSpPr>
        <xdr:cNvPr id="131" name="【道路】&#10;一人当たり延長該当値テキスト">
          <a:extLst>
            <a:ext uri="{FF2B5EF4-FFF2-40B4-BE49-F238E27FC236}">
              <a16:creationId xmlns:a16="http://schemas.microsoft.com/office/drawing/2014/main" id="{853A7C5A-C869-49CE-8E21-C1E070BF6287}"/>
            </a:ext>
          </a:extLst>
        </xdr:cNvPr>
        <xdr:cNvSpPr txBox="1"/>
      </xdr:nvSpPr>
      <xdr:spPr>
        <a:xfrm>
          <a:off x="10515600" y="700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63043</xdr:rowOff>
    </xdr:from>
    <xdr:to>
      <xdr:col>50</xdr:col>
      <xdr:colOff>165100</xdr:colOff>
      <xdr:row>41</xdr:row>
      <xdr:rowOff>164643</xdr:rowOff>
    </xdr:to>
    <xdr:sp macro="" textlink="">
      <xdr:nvSpPr>
        <xdr:cNvPr id="132" name="楕円 131">
          <a:extLst>
            <a:ext uri="{FF2B5EF4-FFF2-40B4-BE49-F238E27FC236}">
              <a16:creationId xmlns:a16="http://schemas.microsoft.com/office/drawing/2014/main" id="{8F3F5F74-BC82-4863-9148-F94842B1935A}"/>
            </a:ext>
          </a:extLst>
        </xdr:cNvPr>
        <xdr:cNvSpPr/>
      </xdr:nvSpPr>
      <xdr:spPr>
        <a:xfrm>
          <a:off x="9588500" y="70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113843</xdr:rowOff>
    </xdr:from>
    <xdr:to>
      <xdr:col>55</xdr:col>
      <xdr:colOff>0</xdr:colOff>
      <xdr:row>41</xdr:row>
      <xdr:rowOff>113919</xdr:rowOff>
    </xdr:to>
    <xdr:cxnSp macro="">
      <xdr:nvCxnSpPr>
        <xdr:cNvPr id="133" name="直線コネクタ 132">
          <a:extLst>
            <a:ext uri="{FF2B5EF4-FFF2-40B4-BE49-F238E27FC236}">
              <a16:creationId xmlns:a16="http://schemas.microsoft.com/office/drawing/2014/main" id="{F504D531-106E-484F-B885-E42A0999690F}"/>
            </a:ext>
          </a:extLst>
        </xdr:cNvPr>
        <xdr:cNvCxnSpPr/>
      </xdr:nvCxnSpPr>
      <xdr:spPr>
        <a:xfrm>
          <a:off x="9639300" y="714329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62281</xdr:rowOff>
    </xdr:from>
    <xdr:to>
      <xdr:col>46</xdr:col>
      <xdr:colOff>38100</xdr:colOff>
      <xdr:row>41</xdr:row>
      <xdr:rowOff>163881</xdr:rowOff>
    </xdr:to>
    <xdr:sp macro="" textlink="">
      <xdr:nvSpPr>
        <xdr:cNvPr id="134" name="楕円 133">
          <a:extLst>
            <a:ext uri="{FF2B5EF4-FFF2-40B4-BE49-F238E27FC236}">
              <a16:creationId xmlns:a16="http://schemas.microsoft.com/office/drawing/2014/main" id="{80631295-E153-43CE-B3A3-EDCA6BE50DE4}"/>
            </a:ext>
          </a:extLst>
        </xdr:cNvPr>
        <xdr:cNvSpPr/>
      </xdr:nvSpPr>
      <xdr:spPr>
        <a:xfrm>
          <a:off x="8699500" y="7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113081</xdr:rowOff>
    </xdr:from>
    <xdr:to>
      <xdr:col>50</xdr:col>
      <xdr:colOff>114300</xdr:colOff>
      <xdr:row>41</xdr:row>
      <xdr:rowOff>113843</xdr:rowOff>
    </xdr:to>
    <xdr:cxnSp macro="">
      <xdr:nvCxnSpPr>
        <xdr:cNvPr id="135" name="直線コネクタ 134">
          <a:extLst>
            <a:ext uri="{FF2B5EF4-FFF2-40B4-BE49-F238E27FC236}">
              <a16:creationId xmlns:a16="http://schemas.microsoft.com/office/drawing/2014/main" id="{3DB6DC22-C597-43DD-BBAF-9F0C5F331D93}"/>
            </a:ext>
          </a:extLst>
        </xdr:cNvPr>
        <xdr:cNvCxnSpPr/>
      </xdr:nvCxnSpPr>
      <xdr:spPr>
        <a:xfrm>
          <a:off x="8750300" y="71425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61519</xdr:rowOff>
    </xdr:from>
    <xdr:to>
      <xdr:col>41</xdr:col>
      <xdr:colOff>101600</xdr:colOff>
      <xdr:row>41</xdr:row>
      <xdr:rowOff>163119</xdr:rowOff>
    </xdr:to>
    <xdr:sp macro="" textlink="">
      <xdr:nvSpPr>
        <xdr:cNvPr id="136" name="楕円 135">
          <a:extLst>
            <a:ext uri="{FF2B5EF4-FFF2-40B4-BE49-F238E27FC236}">
              <a16:creationId xmlns:a16="http://schemas.microsoft.com/office/drawing/2014/main" id="{2476D0B7-5397-4449-83F0-73841E14D026}"/>
            </a:ext>
          </a:extLst>
        </xdr:cNvPr>
        <xdr:cNvSpPr/>
      </xdr:nvSpPr>
      <xdr:spPr>
        <a:xfrm>
          <a:off x="7810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112319</xdr:rowOff>
    </xdr:from>
    <xdr:to>
      <xdr:col>45</xdr:col>
      <xdr:colOff>177800</xdr:colOff>
      <xdr:row>41</xdr:row>
      <xdr:rowOff>113081</xdr:rowOff>
    </xdr:to>
    <xdr:cxnSp macro="">
      <xdr:nvCxnSpPr>
        <xdr:cNvPr id="137" name="直線コネクタ 136">
          <a:extLst>
            <a:ext uri="{FF2B5EF4-FFF2-40B4-BE49-F238E27FC236}">
              <a16:creationId xmlns:a16="http://schemas.microsoft.com/office/drawing/2014/main" id="{BD647179-E73C-4D66-8037-8E5B2EBF850B}"/>
            </a:ext>
          </a:extLst>
        </xdr:cNvPr>
        <xdr:cNvCxnSpPr/>
      </xdr:nvCxnSpPr>
      <xdr:spPr>
        <a:xfrm>
          <a:off x="7861300" y="71417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60490</xdr:rowOff>
    </xdr:from>
    <xdr:to>
      <xdr:col>36</xdr:col>
      <xdr:colOff>165100</xdr:colOff>
      <xdr:row>41</xdr:row>
      <xdr:rowOff>162090</xdr:rowOff>
    </xdr:to>
    <xdr:sp macro="" textlink="">
      <xdr:nvSpPr>
        <xdr:cNvPr id="138" name="楕円 137">
          <a:extLst>
            <a:ext uri="{FF2B5EF4-FFF2-40B4-BE49-F238E27FC236}">
              <a16:creationId xmlns:a16="http://schemas.microsoft.com/office/drawing/2014/main" id="{BD7CF649-155F-4345-B894-398A99442BC5}"/>
            </a:ext>
          </a:extLst>
        </xdr:cNvPr>
        <xdr:cNvSpPr/>
      </xdr:nvSpPr>
      <xdr:spPr>
        <a:xfrm>
          <a:off x="6921500" y="7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111290</xdr:rowOff>
    </xdr:from>
    <xdr:to>
      <xdr:col>41</xdr:col>
      <xdr:colOff>50800</xdr:colOff>
      <xdr:row>41</xdr:row>
      <xdr:rowOff>112319</xdr:rowOff>
    </xdr:to>
    <xdr:cxnSp macro="">
      <xdr:nvCxnSpPr>
        <xdr:cNvPr id="139" name="直線コネクタ 138">
          <a:extLst>
            <a:ext uri="{FF2B5EF4-FFF2-40B4-BE49-F238E27FC236}">
              <a16:creationId xmlns:a16="http://schemas.microsoft.com/office/drawing/2014/main" id="{40132ED7-84BE-4D2F-B237-30CD09FC35B9}"/>
            </a:ext>
          </a:extLst>
        </xdr:cNvPr>
        <xdr:cNvCxnSpPr/>
      </xdr:nvCxnSpPr>
      <xdr:spPr>
        <a:xfrm>
          <a:off x="6972300" y="714074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5B931EF7-D85D-4CF5-A4A4-E159D064A6BB}"/>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F6D5B8AC-D67E-4A53-AD87-C9489420E012}"/>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154DD372-47A4-47B9-A314-08C8AF8B8F5C}"/>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A000463C-ACF2-46DF-B2F4-FCBD3FED607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155770</xdr:rowOff>
    </xdr:from>
    <xdr:ext cx="469744" cy="259045"/>
    <xdr:sp macro="" textlink="">
      <xdr:nvSpPr>
        <xdr:cNvPr id="144" name="n_1mainValue【道路】&#10;一人当たり延長">
          <a:extLst>
            <a:ext uri="{FF2B5EF4-FFF2-40B4-BE49-F238E27FC236}">
              <a16:creationId xmlns:a16="http://schemas.microsoft.com/office/drawing/2014/main" id="{2812FB55-2ABD-46E9-AB5D-819CB38DA2FA}"/>
            </a:ext>
          </a:extLst>
        </xdr:cNvPr>
        <xdr:cNvSpPr txBox="1"/>
      </xdr:nvSpPr>
      <xdr:spPr>
        <a:xfrm>
          <a:off x="9391727" y="718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155008</xdr:rowOff>
    </xdr:from>
    <xdr:ext cx="469744" cy="259045"/>
    <xdr:sp macro="" textlink="">
      <xdr:nvSpPr>
        <xdr:cNvPr id="145" name="n_2mainValue【道路】&#10;一人当たり延長">
          <a:extLst>
            <a:ext uri="{FF2B5EF4-FFF2-40B4-BE49-F238E27FC236}">
              <a16:creationId xmlns:a16="http://schemas.microsoft.com/office/drawing/2014/main" id="{9450B4CC-28CD-47A4-8B2A-F6196F17C14A}"/>
            </a:ext>
          </a:extLst>
        </xdr:cNvPr>
        <xdr:cNvSpPr txBox="1"/>
      </xdr:nvSpPr>
      <xdr:spPr>
        <a:xfrm>
          <a:off x="8515427" y="718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154246</xdr:rowOff>
    </xdr:from>
    <xdr:ext cx="469744" cy="259045"/>
    <xdr:sp macro="" textlink="">
      <xdr:nvSpPr>
        <xdr:cNvPr id="146" name="n_3mainValue【道路】&#10;一人当たり延長">
          <a:extLst>
            <a:ext uri="{FF2B5EF4-FFF2-40B4-BE49-F238E27FC236}">
              <a16:creationId xmlns:a16="http://schemas.microsoft.com/office/drawing/2014/main" id="{53BDAB10-F921-41B3-B185-36A51C489516}"/>
            </a:ext>
          </a:extLst>
        </xdr:cNvPr>
        <xdr:cNvSpPr txBox="1"/>
      </xdr:nvSpPr>
      <xdr:spPr>
        <a:xfrm>
          <a:off x="76264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153217</xdr:rowOff>
    </xdr:from>
    <xdr:ext cx="469744" cy="259045"/>
    <xdr:sp macro="" textlink="">
      <xdr:nvSpPr>
        <xdr:cNvPr id="147" name="n_4mainValue【道路】&#10;一人当たり延長">
          <a:extLst>
            <a:ext uri="{FF2B5EF4-FFF2-40B4-BE49-F238E27FC236}">
              <a16:creationId xmlns:a16="http://schemas.microsoft.com/office/drawing/2014/main" id="{FB015721-9B69-4522-B4EF-4667087F7AC8}"/>
            </a:ext>
          </a:extLst>
        </xdr:cNvPr>
        <xdr:cNvSpPr txBox="1"/>
      </xdr:nvSpPr>
      <xdr:spPr>
        <a:xfrm>
          <a:off x="6737427" y="71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AACEB96-DA78-4FE0-A0CF-D1E3B3D4F2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575B2D4-94CC-4B7C-A165-BED58416DA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3029798-FA2B-4C44-A715-5CE98AFD4A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33DAD03-5ED8-4193-87EC-B56BE7E1E5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AED2390-5737-475C-B4F4-601B5EC213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248D8FA-5092-40A5-97D9-7B461ABE15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758C0E0-7C09-4BEE-8348-E6ED0B5FBB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D49AE94-7371-481B-9125-1ABBFF6F3E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6D636B9-AF1B-48B3-8D23-2E555F1D99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48A3A78-1A99-44DA-B063-1C415D3191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1ED4F11-8358-4BB4-86EA-1BEC6A4E16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DDEF123-14D3-44FD-B4A4-ECDBA0FDB0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697547C-5737-4E35-B5E8-78B5B7A95C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F922A1E-6905-49FB-AC90-9C06076EF1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3272C99-7F1D-4241-B586-E8219E94DA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C5D1EE6-9B4A-410D-8140-CEC9D2A6347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1971E2C-8355-4866-A6BA-D5B57BA3C7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F762BF6-229F-4C0F-8A3F-FC9C87D7B3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31E028B-89FD-47BD-A264-B36A4B25F2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337BEC2-9CC7-4577-B016-9A239453F6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D641446-6C17-4549-A728-D6119863B3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88C6000-711C-4B94-9EE9-D938BAF147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E88530D-13DC-4B16-9FA9-2CBC495364B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154BE47-6E52-4093-8B42-BF59ECD2A6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14EAA26-719A-43D5-B552-61FF358F00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FE1ABCA2-44E7-422A-911B-FB6296C2A102}"/>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5555AA4-52DD-420A-B0BF-B1AF17655284}"/>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514436B2-FFFA-4D2E-8A3C-CF36AF252A19}"/>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2D88AF2-1BA8-411D-A571-3F49AA131E87}"/>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241AF22A-EDC2-4BC4-B96D-D7EA7ADC8FAC}"/>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1A391C6-17B3-4BC9-A552-D07E6A1320F7}"/>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1C86A8E-A451-48A4-96F3-AD2BE27EAF25}"/>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1680B5A7-61D8-47BF-B680-063036D59DBA}"/>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64D9C948-BA88-4A9E-BEB0-E6BDFC6E06CE}"/>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3056CFE3-8065-4229-80FF-1D4395EA582A}"/>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B7A99F96-7997-4B21-A9BB-20F7CD48041E}"/>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13D1DF-D65F-43FD-B804-80BE393C0D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663C24-B101-4A01-BF48-A5DA62B9A0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4A625F-12F9-40C7-921C-7D31FFA68D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A7ACD96-FA28-493C-824D-91A68425BC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C5248BA-44A7-4FED-8C03-F05DD98DDD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9" name="楕円 188">
          <a:extLst>
            <a:ext uri="{FF2B5EF4-FFF2-40B4-BE49-F238E27FC236}">
              <a16:creationId xmlns:a16="http://schemas.microsoft.com/office/drawing/2014/main" id="{9EDD1EA8-1034-46E6-A655-7581BFCD3309}"/>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D050DFA-9EE0-4D48-A1BD-97C2C8E76C58}"/>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91" name="楕円 190">
          <a:extLst>
            <a:ext uri="{FF2B5EF4-FFF2-40B4-BE49-F238E27FC236}">
              <a16:creationId xmlns:a16="http://schemas.microsoft.com/office/drawing/2014/main" id="{1C9EDEC1-67A4-47AE-9D99-B834CE460231}"/>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11430</xdr:rowOff>
    </xdr:to>
    <xdr:cxnSp macro="">
      <xdr:nvCxnSpPr>
        <xdr:cNvPr id="192" name="直線コネクタ 191">
          <a:extLst>
            <a:ext uri="{FF2B5EF4-FFF2-40B4-BE49-F238E27FC236}">
              <a16:creationId xmlns:a16="http://schemas.microsoft.com/office/drawing/2014/main" id="{03B9EC20-0AA2-42F9-B732-B06613528A31}"/>
            </a:ext>
          </a:extLst>
        </xdr:cNvPr>
        <xdr:cNvCxnSpPr/>
      </xdr:nvCxnSpPr>
      <xdr:spPr>
        <a:xfrm>
          <a:off x="3797300" y="102706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3" name="楕円 192">
          <a:extLst>
            <a:ext uri="{FF2B5EF4-FFF2-40B4-BE49-F238E27FC236}">
              <a16:creationId xmlns:a16="http://schemas.microsoft.com/office/drawing/2014/main" id="{6B30D245-A501-4455-93AA-16963354CC78}"/>
            </a:ext>
          </a:extLst>
        </xdr:cNvPr>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155122</xdr:rowOff>
    </xdr:to>
    <xdr:cxnSp macro="">
      <xdr:nvCxnSpPr>
        <xdr:cNvPr id="194" name="直線コネクタ 193">
          <a:extLst>
            <a:ext uri="{FF2B5EF4-FFF2-40B4-BE49-F238E27FC236}">
              <a16:creationId xmlns:a16="http://schemas.microsoft.com/office/drawing/2014/main" id="{D4A75F46-24A3-4EC6-9B9F-C831335B02EB}"/>
            </a:ext>
          </a:extLst>
        </xdr:cNvPr>
        <xdr:cNvCxnSpPr/>
      </xdr:nvCxnSpPr>
      <xdr:spPr>
        <a:xfrm>
          <a:off x="2908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5" name="楕円 194">
          <a:extLst>
            <a:ext uri="{FF2B5EF4-FFF2-40B4-BE49-F238E27FC236}">
              <a16:creationId xmlns:a16="http://schemas.microsoft.com/office/drawing/2014/main" id="{7B90D237-7AD2-4AB1-AE25-11906172310C}"/>
            </a:ext>
          </a:extLst>
        </xdr:cNvPr>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127363</xdr:rowOff>
    </xdr:to>
    <xdr:cxnSp macro="">
      <xdr:nvCxnSpPr>
        <xdr:cNvPr id="196" name="直線コネクタ 195">
          <a:extLst>
            <a:ext uri="{FF2B5EF4-FFF2-40B4-BE49-F238E27FC236}">
              <a16:creationId xmlns:a16="http://schemas.microsoft.com/office/drawing/2014/main" id="{17ACA4EB-13F8-49A8-B196-E03DADCC5F76}"/>
            </a:ext>
          </a:extLst>
        </xdr:cNvPr>
        <xdr:cNvCxnSpPr/>
      </xdr:nvCxnSpPr>
      <xdr:spPr>
        <a:xfrm>
          <a:off x="2019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21046</xdr:rowOff>
    </xdr:from>
    <xdr:to>
      <xdr:col>6</xdr:col>
      <xdr:colOff>38100</xdr:colOff>
      <xdr:row>59</xdr:row>
      <xdr:rowOff>122646</xdr:rowOff>
    </xdr:to>
    <xdr:sp macro="" textlink="">
      <xdr:nvSpPr>
        <xdr:cNvPr id="197" name="楕円 196">
          <a:extLst>
            <a:ext uri="{FF2B5EF4-FFF2-40B4-BE49-F238E27FC236}">
              <a16:creationId xmlns:a16="http://schemas.microsoft.com/office/drawing/2014/main" id="{708E5C74-EE6C-4238-9036-8D3426D5C3FD}"/>
            </a:ext>
          </a:extLst>
        </xdr:cNvPr>
        <xdr:cNvSpPr/>
      </xdr:nvSpPr>
      <xdr:spPr>
        <a:xfrm>
          <a:off x="1079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71846</xdr:rowOff>
    </xdr:from>
    <xdr:to>
      <xdr:col>10</xdr:col>
      <xdr:colOff>114300</xdr:colOff>
      <xdr:row>59</xdr:row>
      <xdr:rowOff>99604</xdr:rowOff>
    </xdr:to>
    <xdr:cxnSp macro="">
      <xdr:nvCxnSpPr>
        <xdr:cNvPr id="198" name="直線コネクタ 197">
          <a:extLst>
            <a:ext uri="{FF2B5EF4-FFF2-40B4-BE49-F238E27FC236}">
              <a16:creationId xmlns:a16="http://schemas.microsoft.com/office/drawing/2014/main" id="{8BD75D8E-1928-4506-8D42-941E5BF33C50}"/>
            </a:ext>
          </a:extLst>
        </xdr:cNvPr>
        <xdr:cNvCxnSpPr/>
      </xdr:nvCxnSpPr>
      <xdr:spPr>
        <a:xfrm>
          <a:off x="1130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A07A089-0D07-4849-B4AE-7F3E6B18CF52}"/>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5DBF027-4D6F-4974-B7D7-E996B45EA2F2}"/>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7B2F369-24AF-41DF-9CB2-10EBCFD2B82D}"/>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16A6296-5079-456F-AD91-5C4D3A02E4A7}"/>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BA5D1FA-FEA9-48F0-B67E-4EEC1D54D250}"/>
            </a:ext>
          </a:extLst>
        </xdr:cNvPr>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EB05F0C-D581-4F17-9847-8B6CD1977B1C}"/>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A115018-321E-49BD-A41A-53D4C75AD3E8}"/>
            </a:ext>
          </a:extLst>
        </xdr:cNvPr>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139173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5F733FB-31F8-4D51-B1D7-BA16EC533738}"/>
            </a:ext>
          </a:extLst>
        </xdr:cNvPr>
        <xdr:cNvSpPr txBox="1"/>
      </xdr:nvSpPr>
      <xdr:spPr>
        <a:xfrm>
          <a:off x="927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0F90033-B29F-41A8-9E79-05E07CFB96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AC6E2D4-C4F0-4343-BA1C-AD5F960EB4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487F024-4C73-4728-AB7C-8550B41F97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69ED8CC-D162-4E33-A12D-5D023D399E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CB48399-ECD6-45DE-9EDF-7E3B653316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C23FCF0-CC99-471A-9CEB-16BB3AC266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9F65802-7388-4277-82BA-A4B655ABF9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21C5A3A-BA68-4475-A166-FF6A1A8C40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C00038C-92EB-4E52-8CE9-B3C5A0657F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D148829-7DA7-4324-BCDE-3FC2944E80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E0CC670-DE51-49F4-8D21-1D691925F6B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7446224-EB09-4C14-B9C5-20FCE927799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570697C-442E-441D-B77E-5E941238EA5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1BB2C66-312E-4A84-BA11-45F1BE65EF4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5D6081A-1D16-4B00-8BC6-124EFAB39BD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5D2164B-1B25-4FBC-8066-EFB6CE69D89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7DC0548-EC6A-4BB8-AF0E-CDC13809C5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3CEBECF-003C-4BE7-8A55-65D8A9CD299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E916746-F7CF-457F-A0C7-2AB52E01E28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6F26BB4-552F-4D8A-A4C1-8924F0447F6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EEE304D-A47D-4B3C-9A20-0D140D8E10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E1FA7AD-D6ED-4BDE-967F-B69C83F5B30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616C2AB-2707-4BEC-99AA-7239F17134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34733328-5618-4331-9DE3-D1F5584363BD}"/>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620A70D-E259-41A5-A9B3-CBFF92F29071}"/>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D0979F40-9617-4A78-AB3C-AC79353CA369}"/>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BAB91E6-14C8-41C4-9697-CF60A6C19BD6}"/>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945C1B82-8567-480D-9387-03489C1039D4}"/>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FE33304-83E6-4A29-94D9-9936437B501D}"/>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9C20C22D-A47C-4C70-BFD1-3CE6AD8F6692}"/>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7DA071FC-85CE-4E18-8909-32E14D6F6F4D}"/>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D964EE8E-B648-40F0-AF6F-E073358C35D3}"/>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E75E535E-65F4-4119-9C21-0A401A36FD2A}"/>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9E1FF076-13C6-434B-9CB3-64BB3E391CDF}"/>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080EF6-F501-4410-9436-FDB4FD7FCC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236DACB-4DC6-4987-A7D3-937E17DA51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ECE542-1968-40E5-B416-49FEDF7656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5EBD12-441A-4C65-BBE8-ED932130AF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A22CD67-E843-4821-81F5-CE59462DB6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127135</xdr:rowOff>
    </xdr:from>
    <xdr:to>
      <xdr:col>55</xdr:col>
      <xdr:colOff>50800</xdr:colOff>
      <xdr:row>64</xdr:row>
      <xdr:rowOff>57285</xdr:rowOff>
    </xdr:to>
    <xdr:sp macro="" textlink="">
      <xdr:nvSpPr>
        <xdr:cNvPr id="246" name="楕円 245">
          <a:extLst>
            <a:ext uri="{FF2B5EF4-FFF2-40B4-BE49-F238E27FC236}">
              <a16:creationId xmlns:a16="http://schemas.microsoft.com/office/drawing/2014/main" id="{D02FA8AC-C25F-449A-93B6-60017BBA06B0}"/>
            </a:ext>
          </a:extLst>
        </xdr:cNvPr>
        <xdr:cNvSpPr/>
      </xdr:nvSpPr>
      <xdr:spPr>
        <a:xfrm>
          <a:off x="10426700" y="10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42062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C02826E-7140-44A9-B4E9-8002CF048A50}"/>
            </a:ext>
          </a:extLst>
        </xdr:cNvPr>
        <xdr:cNvSpPr txBox="1"/>
      </xdr:nvSpPr>
      <xdr:spPr>
        <a:xfrm>
          <a:off x="10515600" y="108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126823</xdr:rowOff>
    </xdr:from>
    <xdr:to>
      <xdr:col>50</xdr:col>
      <xdr:colOff>165100</xdr:colOff>
      <xdr:row>64</xdr:row>
      <xdr:rowOff>56973</xdr:rowOff>
    </xdr:to>
    <xdr:sp macro="" textlink="">
      <xdr:nvSpPr>
        <xdr:cNvPr id="248" name="楕円 247">
          <a:extLst>
            <a:ext uri="{FF2B5EF4-FFF2-40B4-BE49-F238E27FC236}">
              <a16:creationId xmlns:a16="http://schemas.microsoft.com/office/drawing/2014/main" id="{22B63DCE-1B90-43B3-8768-D0FE3E3048BE}"/>
            </a:ext>
          </a:extLst>
        </xdr:cNvPr>
        <xdr:cNvSpPr/>
      </xdr:nvSpPr>
      <xdr:spPr>
        <a:xfrm>
          <a:off x="9588500" y="109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6173</xdr:rowOff>
    </xdr:from>
    <xdr:to>
      <xdr:col>55</xdr:col>
      <xdr:colOff>0</xdr:colOff>
      <xdr:row>64</xdr:row>
      <xdr:rowOff>6485</xdr:rowOff>
    </xdr:to>
    <xdr:cxnSp macro="">
      <xdr:nvCxnSpPr>
        <xdr:cNvPr id="249" name="直線コネクタ 248">
          <a:extLst>
            <a:ext uri="{FF2B5EF4-FFF2-40B4-BE49-F238E27FC236}">
              <a16:creationId xmlns:a16="http://schemas.microsoft.com/office/drawing/2014/main" id="{B3D05B21-A4DB-417A-9338-B1EF9C15F6AD}"/>
            </a:ext>
          </a:extLst>
        </xdr:cNvPr>
        <xdr:cNvCxnSpPr/>
      </xdr:nvCxnSpPr>
      <xdr:spPr>
        <a:xfrm>
          <a:off x="9639300" y="10978973"/>
          <a:ext cx="8382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126258</xdr:rowOff>
    </xdr:from>
    <xdr:to>
      <xdr:col>46</xdr:col>
      <xdr:colOff>38100</xdr:colOff>
      <xdr:row>64</xdr:row>
      <xdr:rowOff>56408</xdr:rowOff>
    </xdr:to>
    <xdr:sp macro="" textlink="">
      <xdr:nvSpPr>
        <xdr:cNvPr id="250" name="楕円 249">
          <a:extLst>
            <a:ext uri="{FF2B5EF4-FFF2-40B4-BE49-F238E27FC236}">
              <a16:creationId xmlns:a16="http://schemas.microsoft.com/office/drawing/2014/main" id="{41682855-54C8-4D3C-B217-B3FF1D11D4FF}"/>
            </a:ext>
          </a:extLst>
        </xdr:cNvPr>
        <xdr:cNvSpPr/>
      </xdr:nvSpPr>
      <xdr:spPr>
        <a:xfrm>
          <a:off x="8699500" y="109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5608</xdr:rowOff>
    </xdr:from>
    <xdr:to>
      <xdr:col>50</xdr:col>
      <xdr:colOff>114300</xdr:colOff>
      <xdr:row>64</xdr:row>
      <xdr:rowOff>6173</xdr:rowOff>
    </xdr:to>
    <xdr:cxnSp macro="">
      <xdr:nvCxnSpPr>
        <xdr:cNvPr id="251" name="直線コネクタ 250">
          <a:extLst>
            <a:ext uri="{FF2B5EF4-FFF2-40B4-BE49-F238E27FC236}">
              <a16:creationId xmlns:a16="http://schemas.microsoft.com/office/drawing/2014/main" id="{BA661373-FB13-4446-9AA3-006075CC6180}"/>
            </a:ext>
          </a:extLst>
        </xdr:cNvPr>
        <xdr:cNvCxnSpPr/>
      </xdr:nvCxnSpPr>
      <xdr:spPr>
        <a:xfrm>
          <a:off x="8750300" y="10978408"/>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125702</xdr:rowOff>
    </xdr:from>
    <xdr:to>
      <xdr:col>41</xdr:col>
      <xdr:colOff>101600</xdr:colOff>
      <xdr:row>64</xdr:row>
      <xdr:rowOff>55852</xdr:rowOff>
    </xdr:to>
    <xdr:sp macro="" textlink="">
      <xdr:nvSpPr>
        <xdr:cNvPr id="252" name="楕円 251">
          <a:extLst>
            <a:ext uri="{FF2B5EF4-FFF2-40B4-BE49-F238E27FC236}">
              <a16:creationId xmlns:a16="http://schemas.microsoft.com/office/drawing/2014/main" id="{DE4A2F20-5E1F-4FB5-8D9D-DB04C354D928}"/>
            </a:ext>
          </a:extLst>
        </xdr:cNvPr>
        <xdr:cNvSpPr/>
      </xdr:nvSpPr>
      <xdr:spPr>
        <a:xfrm>
          <a:off x="7810500" y="109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5052</xdr:rowOff>
    </xdr:from>
    <xdr:to>
      <xdr:col>45</xdr:col>
      <xdr:colOff>177800</xdr:colOff>
      <xdr:row>64</xdr:row>
      <xdr:rowOff>5608</xdr:rowOff>
    </xdr:to>
    <xdr:cxnSp macro="">
      <xdr:nvCxnSpPr>
        <xdr:cNvPr id="253" name="直線コネクタ 252">
          <a:extLst>
            <a:ext uri="{FF2B5EF4-FFF2-40B4-BE49-F238E27FC236}">
              <a16:creationId xmlns:a16="http://schemas.microsoft.com/office/drawing/2014/main" id="{7B88EDA1-B3D1-4CAE-B942-EAD571BA7418}"/>
            </a:ext>
          </a:extLst>
        </xdr:cNvPr>
        <xdr:cNvCxnSpPr/>
      </xdr:nvCxnSpPr>
      <xdr:spPr>
        <a:xfrm>
          <a:off x="7861300" y="10977852"/>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124951</xdr:rowOff>
    </xdr:from>
    <xdr:to>
      <xdr:col>36</xdr:col>
      <xdr:colOff>165100</xdr:colOff>
      <xdr:row>64</xdr:row>
      <xdr:rowOff>55101</xdr:rowOff>
    </xdr:to>
    <xdr:sp macro="" textlink="">
      <xdr:nvSpPr>
        <xdr:cNvPr id="254" name="楕円 253">
          <a:extLst>
            <a:ext uri="{FF2B5EF4-FFF2-40B4-BE49-F238E27FC236}">
              <a16:creationId xmlns:a16="http://schemas.microsoft.com/office/drawing/2014/main" id="{8A4795FF-7FF4-47D4-AEE6-76F08F330BF0}"/>
            </a:ext>
          </a:extLst>
        </xdr:cNvPr>
        <xdr:cNvSpPr/>
      </xdr:nvSpPr>
      <xdr:spPr>
        <a:xfrm>
          <a:off x="6921500" y="109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4301</xdr:rowOff>
    </xdr:from>
    <xdr:to>
      <xdr:col>41</xdr:col>
      <xdr:colOff>50800</xdr:colOff>
      <xdr:row>64</xdr:row>
      <xdr:rowOff>5052</xdr:rowOff>
    </xdr:to>
    <xdr:cxnSp macro="">
      <xdr:nvCxnSpPr>
        <xdr:cNvPr id="255" name="直線コネクタ 254">
          <a:extLst>
            <a:ext uri="{FF2B5EF4-FFF2-40B4-BE49-F238E27FC236}">
              <a16:creationId xmlns:a16="http://schemas.microsoft.com/office/drawing/2014/main" id="{50C29E83-0D2A-4CA0-825B-FEA6806032D0}"/>
            </a:ext>
          </a:extLst>
        </xdr:cNvPr>
        <xdr:cNvCxnSpPr/>
      </xdr:nvCxnSpPr>
      <xdr:spPr>
        <a:xfrm>
          <a:off x="6972300" y="109771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4D35858-F337-4244-8C86-B139D8DECC78}"/>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CDBB2F3-433B-4226-A6EA-BE385645B338}"/>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2EEB98C-5802-48BB-8EE5-4F005FC4EF5E}"/>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119B5C9-47BC-46EB-99A8-DC5693609DA6}"/>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48100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C456BBA-309E-4678-8F8A-0DFB145A13A1}"/>
            </a:ext>
          </a:extLst>
        </xdr:cNvPr>
        <xdr:cNvSpPr txBox="1"/>
      </xdr:nvSpPr>
      <xdr:spPr>
        <a:xfrm>
          <a:off x="9359411" y="1102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47535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6D788AD-6C26-43CD-9F05-B518922B2458}"/>
            </a:ext>
          </a:extLst>
        </xdr:cNvPr>
        <xdr:cNvSpPr txBox="1"/>
      </xdr:nvSpPr>
      <xdr:spPr>
        <a:xfrm>
          <a:off x="8483111" y="110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46979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6A05C1C-DD74-4D38-874E-1A72F4EFAD3C}"/>
            </a:ext>
          </a:extLst>
        </xdr:cNvPr>
        <xdr:cNvSpPr txBox="1"/>
      </xdr:nvSpPr>
      <xdr:spPr>
        <a:xfrm>
          <a:off x="7594111" y="110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46228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2C6C300-95DE-49D8-AB17-D1E2C5D4B4F9}"/>
            </a:ext>
          </a:extLst>
        </xdr:cNvPr>
        <xdr:cNvSpPr txBox="1"/>
      </xdr:nvSpPr>
      <xdr:spPr>
        <a:xfrm>
          <a:off x="6705111" y="110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EA12B77-4552-46CF-BE57-08AA4CBCE0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E0D883C-8FD2-4A06-8AE1-E813E10EA7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4FBE490-45A2-4A9E-B90A-97883A9139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BC04E4F-4747-491D-BCF5-A1FBEAF860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FAD6FE5-40D2-41D7-8044-71C4478709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E28A098-3770-4467-95D7-8F1AA862BC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EE0D343-3AB3-4A85-A5B5-9249425450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B994EE6-8A6A-497A-BE55-A4624578DFE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1B4936F8-7B40-43BF-9749-3444680BC9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C252309-8D3E-46DD-8AAE-B8C23A54D5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9BEC9CF1-850E-4733-906B-E0D9483924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5499E880-1CF8-42DA-B0EE-7AC0C4BAFB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B5C9A94B-690B-4793-A984-1A64A4DEF1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1ACDB2F-EFF2-4D98-BD60-9A9A742A04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630C6559-799A-421A-877D-5546D862D4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86CF609D-6613-4734-9746-30DE3AF70B3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CBF0EFC-1922-42D7-9C04-3CB0D83215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DE9D75CE-8A09-49F5-9BEB-672F732D3C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14062B97-4423-434C-B17F-DE7160D48F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D2307F1-EA18-4C60-856A-1FF12E70DD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E60B2359-F6D3-4DA4-9CC0-896B7EFA72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833C140-B7C3-4BDE-9BCC-C2CD6EAC2D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1101DDD-4110-47C2-8D71-CFF440B302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B6797721-4381-4DCF-9706-39D57EFC3B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AA5150AC-DF8D-4E83-859A-C95A6AFDEB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51C0046D-3C4F-4807-AD9D-17F069C330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6F41866C-E538-4CC3-8E21-689B06D6AF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32D4C560-8644-46D6-A911-DFDA0CF76A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58A72398-0E4E-4A9A-BA45-59AAA812DF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FAB76A0B-4A37-48B4-B4A5-BA64C2994D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3F6E4FA2-809E-4F53-ABFB-C00DC03A8C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8C2A1F90-DC5F-493D-A19D-95263794DC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33D214C2-469A-4434-93F3-BBE7CD6951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97653089-DD90-49D8-B02C-F7C9D5E8D8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F4BB4F9F-9BD8-4D19-96D2-851173AFED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7BBC0337-DE64-4922-A24A-AFF7126758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9B12C5EB-57A2-418D-9D34-034E1AF134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42D269DD-18FD-48BC-9B30-8D657E92C0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AA919BE1-4F9F-4B30-8B5A-358CA27A8F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B3A33CDA-C18A-4AB4-B5C9-B72ACEA068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D75FAB46-B61D-4961-871F-29CA7AE1B0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B2F714B9-BDAA-4AF7-A3C5-3504DA0EE6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FDA9DBD-8229-4B42-80D0-8DDEE51A2DC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CE5857BA-2352-4DA6-92FC-7A04767C52C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18E243D8-B2B2-4794-BC93-98929B4D9BD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11D0ABCD-39E8-434E-B419-3A4868B81A2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35E08CBD-DFB3-4AE5-B615-94ABE49DD49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5757DBD2-B411-4766-950F-5B6946C138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78F3C2C8-2269-4860-AF04-8B0C02764E7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BACC343A-78F9-441D-BBF8-A8D602F8D22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8DCFBD4B-6640-42BE-9F2B-4D28FF200AD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CA81FF0E-5DAC-491D-B359-25A1920069F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8E0E4C5F-2E04-481F-8DA2-DE9B528AAB4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EE628F46-DA8B-4C11-A503-16351C282A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9CD0EAD2-D786-43AC-A020-7105CD32CE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4DADD2D3-D7FC-4409-882B-87B2156A4D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996869C0-2474-4584-A54C-70DF165EE352}"/>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A994E6EA-B6D8-4454-B891-990D96E16C7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7325D7AB-6047-4D2A-A55B-BD09D945BF8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6866C492-CF8F-48F0-B3D8-E4D39ED47FEE}"/>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B9C8F7DD-77D5-410A-9836-9447393C2CFF}"/>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FCBF18EC-EA19-4052-9A2F-3F0AD1922641}"/>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23B9B267-1B19-4010-BC34-1214B2808987}"/>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5877EDCF-5CB9-4F30-94CA-44DEA099A08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291C5ECA-F24F-43D8-839D-E331BCF407C3}"/>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E65D40C2-D331-4F80-8C65-EDC812555D7B}"/>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58B1D288-6187-4A2F-9D95-BBAB94363547}"/>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FA59073-960C-4C6D-9BF4-18FE7DB9FA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146E1B0-BD59-4795-85D2-3127FEAE2E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F8FC815-3F38-4E74-B7EA-1F1AD2FF96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6A86464-96CF-4DB7-A174-52237CD669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2FD87E4-B2D6-4BCB-958C-578D29352A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336" name="楕円 335">
          <a:extLst>
            <a:ext uri="{FF2B5EF4-FFF2-40B4-BE49-F238E27FC236}">
              <a16:creationId xmlns:a16="http://schemas.microsoft.com/office/drawing/2014/main" id="{0F0EAAAC-61CD-4F97-B6F6-A92AF6E1662B}"/>
            </a:ext>
          </a:extLst>
        </xdr:cNvPr>
        <xdr:cNvSpPr/>
      </xdr:nvSpPr>
      <xdr:spPr>
        <a:xfrm>
          <a:off x="16268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336A1DF2-18EF-4083-850C-CB796DFE3005}"/>
            </a:ext>
          </a:extLst>
        </xdr:cNvPr>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338" name="楕円 337">
          <a:extLst>
            <a:ext uri="{FF2B5EF4-FFF2-40B4-BE49-F238E27FC236}">
              <a16:creationId xmlns:a16="http://schemas.microsoft.com/office/drawing/2014/main" id="{6B86486B-A0F4-49CE-863A-00D6C5179C32}"/>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152400</xdr:rowOff>
    </xdr:to>
    <xdr:cxnSp macro="">
      <xdr:nvCxnSpPr>
        <xdr:cNvPr id="339" name="直線コネクタ 338">
          <a:extLst>
            <a:ext uri="{FF2B5EF4-FFF2-40B4-BE49-F238E27FC236}">
              <a16:creationId xmlns:a16="http://schemas.microsoft.com/office/drawing/2014/main" id="{47DFC958-E2B3-45F1-9225-9A660015BBBA}"/>
            </a:ext>
          </a:extLst>
        </xdr:cNvPr>
        <xdr:cNvCxnSpPr/>
      </xdr:nvCxnSpPr>
      <xdr:spPr>
        <a:xfrm>
          <a:off x="15481300" y="6979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340" name="楕円 339">
          <a:extLst>
            <a:ext uri="{FF2B5EF4-FFF2-40B4-BE49-F238E27FC236}">
              <a16:creationId xmlns:a16="http://schemas.microsoft.com/office/drawing/2014/main" id="{52FEDBF2-C5B1-4AE1-AEBC-0BBB6F324118}"/>
            </a:ext>
          </a:extLst>
        </xdr:cNvPr>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121920</xdr:rowOff>
    </xdr:to>
    <xdr:cxnSp macro="">
      <xdr:nvCxnSpPr>
        <xdr:cNvPr id="341" name="直線コネクタ 340">
          <a:extLst>
            <a:ext uri="{FF2B5EF4-FFF2-40B4-BE49-F238E27FC236}">
              <a16:creationId xmlns:a16="http://schemas.microsoft.com/office/drawing/2014/main" id="{04468587-33FE-4621-A5E1-11EB5E29A686}"/>
            </a:ext>
          </a:extLst>
        </xdr:cNvPr>
        <xdr:cNvCxnSpPr/>
      </xdr:nvCxnSpPr>
      <xdr:spPr>
        <a:xfrm>
          <a:off x="14592300" y="694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166370</xdr:rowOff>
    </xdr:from>
    <xdr:to>
      <xdr:col>72</xdr:col>
      <xdr:colOff>38100</xdr:colOff>
      <xdr:row>40</xdr:row>
      <xdr:rowOff>96520</xdr:rowOff>
    </xdr:to>
    <xdr:sp macro="" textlink="">
      <xdr:nvSpPr>
        <xdr:cNvPr id="342" name="楕円 341">
          <a:extLst>
            <a:ext uri="{FF2B5EF4-FFF2-40B4-BE49-F238E27FC236}">
              <a16:creationId xmlns:a16="http://schemas.microsoft.com/office/drawing/2014/main" id="{DA8428D2-DAA6-4775-968C-11FEBC3F360B}"/>
            </a:ext>
          </a:extLst>
        </xdr:cNvPr>
        <xdr:cNvSpPr/>
      </xdr:nvSpPr>
      <xdr:spPr>
        <a:xfrm>
          <a:off x="1365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45720</xdr:rowOff>
    </xdr:from>
    <xdr:to>
      <xdr:col>76</xdr:col>
      <xdr:colOff>114300</xdr:colOff>
      <xdr:row>40</xdr:row>
      <xdr:rowOff>87630</xdr:rowOff>
    </xdr:to>
    <xdr:cxnSp macro="">
      <xdr:nvCxnSpPr>
        <xdr:cNvPr id="343" name="直線コネクタ 342">
          <a:extLst>
            <a:ext uri="{FF2B5EF4-FFF2-40B4-BE49-F238E27FC236}">
              <a16:creationId xmlns:a16="http://schemas.microsoft.com/office/drawing/2014/main" id="{59AF57EB-42E8-4808-8489-1FC61F7318C8}"/>
            </a:ext>
          </a:extLst>
        </xdr:cNvPr>
        <xdr:cNvCxnSpPr/>
      </xdr:nvCxnSpPr>
      <xdr:spPr>
        <a:xfrm>
          <a:off x="13703300" y="690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124460</xdr:rowOff>
    </xdr:from>
    <xdr:to>
      <xdr:col>67</xdr:col>
      <xdr:colOff>101600</xdr:colOff>
      <xdr:row>40</xdr:row>
      <xdr:rowOff>54610</xdr:rowOff>
    </xdr:to>
    <xdr:sp macro="" textlink="">
      <xdr:nvSpPr>
        <xdr:cNvPr id="344" name="楕円 343">
          <a:extLst>
            <a:ext uri="{FF2B5EF4-FFF2-40B4-BE49-F238E27FC236}">
              <a16:creationId xmlns:a16="http://schemas.microsoft.com/office/drawing/2014/main" id="{4AD3A40D-F34C-4830-B645-02410628F31B}"/>
            </a:ext>
          </a:extLst>
        </xdr:cNvPr>
        <xdr:cNvSpPr/>
      </xdr:nvSpPr>
      <xdr:spPr>
        <a:xfrm>
          <a:off x="1276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xdr:rowOff>
    </xdr:from>
    <xdr:to>
      <xdr:col>71</xdr:col>
      <xdr:colOff>177800</xdr:colOff>
      <xdr:row>40</xdr:row>
      <xdr:rowOff>45720</xdr:rowOff>
    </xdr:to>
    <xdr:cxnSp macro="">
      <xdr:nvCxnSpPr>
        <xdr:cNvPr id="345" name="直線コネクタ 344">
          <a:extLst>
            <a:ext uri="{FF2B5EF4-FFF2-40B4-BE49-F238E27FC236}">
              <a16:creationId xmlns:a16="http://schemas.microsoft.com/office/drawing/2014/main" id="{AB0FBF9C-2F64-485D-A760-E340500F271D}"/>
            </a:ext>
          </a:extLst>
        </xdr:cNvPr>
        <xdr:cNvCxnSpPr/>
      </xdr:nvCxnSpPr>
      <xdr:spPr>
        <a:xfrm>
          <a:off x="12814300" y="6861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C941CE5E-CD8C-446A-A4E3-6029D2969751}"/>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AC230B72-AF16-475F-A0FA-3A0AA1652D21}"/>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5337394A-D499-4647-8589-1D21C62AAB12}"/>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71CE3BF5-B550-4002-9095-6440FF8E0202}"/>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C329A57-BCD7-4882-AC31-387A6B253D55}"/>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18B8B4F8-9583-48CE-8672-7D8B39DC531C}"/>
            </a:ext>
          </a:extLst>
        </xdr:cNvPr>
        <xdr:cNvSpPr txBox="1"/>
      </xdr:nvSpPr>
      <xdr:spPr>
        <a:xfrm>
          <a:off x="14389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87647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D979F1C2-5B16-40CE-A83F-BAC73CBB17CD}"/>
            </a:ext>
          </a:extLst>
        </xdr:cNvPr>
        <xdr:cNvSpPr txBox="1"/>
      </xdr:nvSpPr>
      <xdr:spPr>
        <a:xfrm>
          <a:off x="13500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45737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70E29D3-6021-458F-89FC-FC9EFD8028A1}"/>
            </a:ext>
          </a:extLst>
        </xdr:cNvPr>
        <xdr:cNvSpPr txBox="1"/>
      </xdr:nvSpPr>
      <xdr:spPr>
        <a:xfrm>
          <a:off x="12611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AE16AC69-39F0-4806-ADEB-582BCB9884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1D03F3C1-967F-4903-A850-F02C5F6F53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D47F8949-C4A7-4C55-90B5-A4D65EFB71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C0EB96F9-AA6A-4EA2-977A-E3DA18B880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592F2CA7-7516-4481-B9C1-B2C8B457FC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B7399797-DD70-4128-A025-DE9CB283DA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8597FED4-B290-43CE-BE56-DB7639CC3A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53688B26-5AFD-4061-8EB1-7C8F46A306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BE47F0F9-210C-433F-93B0-495B9C077A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42379545-2F01-4F6B-B6A3-B42AEE43CA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3F7149B1-7593-4CD2-AF94-0D88BA2838A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9D9D9655-D1F0-4162-A749-AF1F4F919C6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E07EA114-8032-47D5-A586-DDBC18FF4D9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E2B49082-366A-41C2-87CA-23B7792915A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A922C017-04DE-4A8C-B1C4-4FE871A0A0C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A2119900-ACF0-4057-9152-696394878A1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886F1DE-C747-424F-9F3C-B7C97AFD973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3CADB51C-2ACC-4814-B645-AD4DF78CD6F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FBE91411-A217-49DC-9051-764E6C36554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CCA0B4E0-1608-43E3-81C7-1F85457538A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B4011BC7-546C-4EA2-B86D-A34D9A20D0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B50C32EC-A9FA-4997-9B7D-A75CEDFB1AB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EDFE9E66-8018-43D7-A564-91106CCD70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FA6E0070-3CE0-49BD-8108-D94FE766C39E}"/>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678EEA02-8A4C-4D25-8D10-53AE0087DE16}"/>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2D915A2D-E811-4874-822D-BD91032B052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4CA6D063-815B-4C6B-A468-CC34161EEB28}"/>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E78EB4F8-2F26-4419-92A1-62FC9E77E3FC}"/>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58449F08-A290-4A12-BFE4-DE4C6A916F0E}"/>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87CFA4FF-97E5-4A50-AAC1-13535BF07A89}"/>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80098332-6435-4B22-9CDB-59A5B54076DF}"/>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A15B4E9A-DA67-4C35-9985-6F31F93EC0DF}"/>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56A49225-68E1-4697-AEDD-88CB03160071}"/>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4550F232-9CCE-40D3-B3FD-EB9715D7B0E7}"/>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0628400-2D0A-4498-8046-DF1A885375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96EEFC2-072A-42B5-943A-AD1FC06D00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5250230-1351-46F7-9E94-03189280D8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148E100-F7E7-4F31-ACB2-7D2EA72EC4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DCF4FA6-7BC2-4387-98CD-5988DA7638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393" name="楕円 392">
          <a:extLst>
            <a:ext uri="{FF2B5EF4-FFF2-40B4-BE49-F238E27FC236}">
              <a16:creationId xmlns:a16="http://schemas.microsoft.com/office/drawing/2014/main" id="{6824B9F3-2EE1-4CB7-A5D4-415629AE8C65}"/>
            </a:ext>
          </a:extLst>
        </xdr:cNvPr>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166D68D8-324D-4B93-9DA9-077F869089C5}"/>
            </a:ext>
          </a:extLst>
        </xdr:cNvPr>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395" name="楕円 394">
          <a:extLst>
            <a:ext uri="{FF2B5EF4-FFF2-40B4-BE49-F238E27FC236}">
              <a16:creationId xmlns:a16="http://schemas.microsoft.com/office/drawing/2014/main" id="{78FA1F1D-06EA-42C1-B62F-01CAA88D17CD}"/>
            </a:ext>
          </a:extLst>
        </xdr:cNvPr>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76200</xdr:rowOff>
    </xdr:to>
    <xdr:cxnSp macro="">
      <xdr:nvCxnSpPr>
        <xdr:cNvPr id="396" name="直線コネクタ 395">
          <a:extLst>
            <a:ext uri="{FF2B5EF4-FFF2-40B4-BE49-F238E27FC236}">
              <a16:creationId xmlns:a16="http://schemas.microsoft.com/office/drawing/2014/main" id="{3D01F9F1-96A4-4F23-B946-0C94E7D79900}"/>
            </a:ext>
          </a:extLst>
        </xdr:cNvPr>
        <xdr:cNvCxnSpPr/>
      </xdr:nvCxnSpPr>
      <xdr:spPr>
        <a:xfrm>
          <a:off x="21323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397" name="楕円 396">
          <a:extLst>
            <a:ext uri="{FF2B5EF4-FFF2-40B4-BE49-F238E27FC236}">
              <a16:creationId xmlns:a16="http://schemas.microsoft.com/office/drawing/2014/main" id="{82CBF8E7-BB0E-4180-AED9-7C51040A246E}"/>
            </a:ext>
          </a:extLst>
        </xdr:cNvPr>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80010</xdr:rowOff>
    </xdr:to>
    <xdr:cxnSp macro="">
      <xdr:nvCxnSpPr>
        <xdr:cNvPr id="398" name="直線コネクタ 397">
          <a:extLst>
            <a:ext uri="{FF2B5EF4-FFF2-40B4-BE49-F238E27FC236}">
              <a16:creationId xmlns:a16="http://schemas.microsoft.com/office/drawing/2014/main" id="{5B56E1CE-F61B-4DF6-B53F-550F270567E5}"/>
            </a:ext>
          </a:extLst>
        </xdr:cNvPr>
        <xdr:cNvCxnSpPr/>
      </xdr:nvCxnSpPr>
      <xdr:spPr>
        <a:xfrm flipV="1">
          <a:off x="20434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399" name="楕円 398">
          <a:extLst>
            <a:ext uri="{FF2B5EF4-FFF2-40B4-BE49-F238E27FC236}">
              <a16:creationId xmlns:a16="http://schemas.microsoft.com/office/drawing/2014/main" id="{B19FE6E4-6438-4945-AC96-19D2D245DEB6}"/>
            </a:ext>
          </a:extLst>
        </xdr:cNvPr>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80010</xdr:rowOff>
    </xdr:to>
    <xdr:cxnSp macro="">
      <xdr:nvCxnSpPr>
        <xdr:cNvPr id="400" name="直線コネクタ 399">
          <a:extLst>
            <a:ext uri="{FF2B5EF4-FFF2-40B4-BE49-F238E27FC236}">
              <a16:creationId xmlns:a16="http://schemas.microsoft.com/office/drawing/2014/main" id="{5080261F-8774-4BD1-B0F5-D40BF07BBDB6}"/>
            </a:ext>
          </a:extLst>
        </xdr:cNvPr>
        <xdr:cNvCxnSpPr/>
      </xdr:nvCxnSpPr>
      <xdr:spPr>
        <a:xfrm>
          <a:off x="19545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401" name="楕円 400">
          <a:extLst>
            <a:ext uri="{FF2B5EF4-FFF2-40B4-BE49-F238E27FC236}">
              <a16:creationId xmlns:a16="http://schemas.microsoft.com/office/drawing/2014/main" id="{C285DF4A-CEBA-4B61-AF77-46467A814524}"/>
            </a:ext>
          </a:extLst>
        </xdr:cNvPr>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76200</xdr:rowOff>
    </xdr:to>
    <xdr:cxnSp macro="">
      <xdr:nvCxnSpPr>
        <xdr:cNvPr id="402" name="直線コネクタ 401">
          <a:extLst>
            <a:ext uri="{FF2B5EF4-FFF2-40B4-BE49-F238E27FC236}">
              <a16:creationId xmlns:a16="http://schemas.microsoft.com/office/drawing/2014/main" id="{721B1FE6-2A2F-4742-9C69-793141E1FDEC}"/>
            </a:ext>
          </a:extLst>
        </xdr:cNvPr>
        <xdr:cNvCxnSpPr/>
      </xdr:nvCxnSpPr>
      <xdr:spPr>
        <a:xfrm>
          <a:off x="18656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E48A604D-B513-448C-BD0F-87199D08D7C6}"/>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66DCC8BA-C5FE-47E8-A2EC-2250B45253DE}"/>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221F86E8-9078-4982-842C-C8E121A3BB6D}"/>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98E3F461-EE49-4F2B-B7C3-57DC79F63DF1}"/>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426CC880-34A5-49CD-A711-E8C0E8BCA8B3}"/>
            </a:ext>
          </a:extLst>
        </xdr:cNvPr>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E24639DD-71E6-4EAC-9AA3-CC8E90F24092}"/>
            </a:ext>
          </a:extLst>
        </xdr:cNvPr>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FA293E9D-C00F-48D8-A0ED-DD07307D1002}"/>
            </a:ext>
          </a:extLst>
        </xdr:cNvPr>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70E48E00-F416-46F1-BDCE-70E32EC0A1F3}"/>
            </a:ext>
          </a:extLst>
        </xdr:cNvPr>
        <xdr:cNvSpPr txBox="1"/>
      </xdr:nvSpPr>
      <xdr:spPr>
        <a:xfrm>
          <a:off x="18421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D6E5F1D3-1808-4F35-B637-C7709D54F0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D04C4D8-3D8E-448A-B735-BC7A91CBF1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7EF0D21A-8F31-4F41-9A6E-DA9DB8DBCD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36D478E-7236-4725-8135-1DC6EAFAD7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F26A122C-271C-4F1A-AB71-7D7C1E9AE0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5EB6D351-A0D8-4989-8725-3C7010E947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585731C-03AA-475B-9C51-C7821A7850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0E4DE4C-B02E-47FA-A4BE-52B51CB6FE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E1459D8C-BEF7-4BE1-A889-836CD3AFA0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7661C9D-D9DC-4BA1-9EA8-C1B3F9052A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E28E6460-D88B-4276-8F1A-BAB5E3AE6A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FFE67AA2-9012-44FD-9FB8-CBBA6AC3FBB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47AE0027-1296-40E5-BED6-4F727E00A6D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EE0F60DF-C039-4C3E-BFD7-D81265AE50F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9B69C6C9-2682-45E2-A266-BD973706F13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A207ABA6-108F-4E19-900E-CD3BAF578DA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AC5306DD-4CA4-4822-BB8A-BE788C05FEE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6FCB2B0F-68F1-4A4F-BBC4-F2E50B71B62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8C2DB194-2A98-4368-9995-E3BB9656F97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D4144E08-2182-4F1B-9D77-89FE485B41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DD7732F2-F5E1-41E9-8CB0-39D28C30739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19768296-84A7-4658-AC81-D9565C3A28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4F62E0CA-180C-4742-BD67-F43F0BDFB5BE}"/>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1BCE83A6-F581-4AAD-8944-A8CAE395A58D}"/>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1F01B235-CEDF-4C12-BBA5-C13CE39501BE}"/>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A7C855C9-7118-4048-80D6-6914DDDC9DD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9559D838-5A09-4E44-BA92-369908727D59}"/>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2B781A9C-DDDD-48E1-97E5-E5A40D00C3D2}"/>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63DBCE03-AABB-4CA8-B133-6D1C8267A838}"/>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3480DC2A-22E0-4E41-8F7A-97E9C3FC4836}"/>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B4F18848-29E8-4418-AA58-25BA744DCE54}"/>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6FA7B06B-BBD5-42F2-8914-E167C9D59889}"/>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348C4B31-A4DC-4675-8FF0-934C7B71193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6D9FEA28-AF19-47CA-AC6F-9A7C11260A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3276FD7E-E6ED-4F3F-9624-D63E71DDE0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783E304-696B-453F-9A92-581B7518A4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5D6DE2E-7AC6-43DB-B5F0-D4CA1BAE68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F7F5C39-265D-4D29-926E-AD5ADB987B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449" name="楕円 448">
          <a:extLst>
            <a:ext uri="{FF2B5EF4-FFF2-40B4-BE49-F238E27FC236}">
              <a16:creationId xmlns:a16="http://schemas.microsoft.com/office/drawing/2014/main" id="{AC72BE8C-F753-4E27-AF54-B65C699C3B84}"/>
            </a:ext>
          </a:extLst>
        </xdr:cNvPr>
        <xdr:cNvSpPr/>
      </xdr:nvSpPr>
      <xdr:spPr>
        <a:xfrm>
          <a:off x="16268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54373</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DAA8DBB3-3496-4BD6-9747-31180E328CAA}"/>
            </a:ext>
          </a:extLst>
        </xdr:cNvPr>
        <xdr:cNvSpPr txBox="1"/>
      </xdr:nvSpPr>
      <xdr:spPr>
        <a:xfrm>
          <a:off x="16357600" y="999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161798</xdr:rowOff>
    </xdr:from>
    <xdr:to>
      <xdr:col>81</xdr:col>
      <xdr:colOff>101600</xdr:colOff>
      <xdr:row>59</xdr:row>
      <xdr:rowOff>91948</xdr:rowOff>
    </xdr:to>
    <xdr:sp macro="" textlink="">
      <xdr:nvSpPr>
        <xdr:cNvPr id="451" name="楕円 450">
          <a:extLst>
            <a:ext uri="{FF2B5EF4-FFF2-40B4-BE49-F238E27FC236}">
              <a16:creationId xmlns:a16="http://schemas.microsoft.com/office/drawing/2014/main" id="{5463260A-4D20-4AC7-A022-FD948D519330}"/>
            </a:ext>
          </a:extLst>
        </xdr:cNvPr>
        <xdr:cNvSpPr/>
      </xdr:nvSpPr>
      <xdr:spPr>
        <a:xfrm>
          <a:off x="15430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41148</xdr:rowOff>
    </xdr:from>
    <xdr:to>
      <xdr:col>85</xdr:col>
      <xdr:colOff>127000</xdr:colOff>
      <xdr:row>59</xdr:row>
      <xdr:rowOff>82296</xdr:rowOff>
    </xdr:to>
    <xdr:cxnSp macro="">
      <xdr:nvCxnSpPr>
        <xdr:cNvPr id="452" name="直線コネクタ 451">
          <a:extLst>
            <a:ext uri="{FF2B5EF4-FFF2-40B4-BE49-F238E27FC236}">
              <a16:creationId xmlns:a16="http://schemas.microsoft.com/office/drawing/2014/main" id="{C86F903A-E64F-496E-A713-F4ACD8D1E1B9}"/>
            </a:ext>
          </a:extLst>
        </xdr:cNvPr>
        <xdr:cNvCxnSpPr/>
      </xdr:nvCxnSpPr>
      <xdr:spPr>
        <a:xfrm>
          <a:off x="15481300" y="101566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113792</xdr:rowOff>
    </xdr:from>
    <xdr:to>
      <xdr:col>76</xdr:col>
      <xdr:colOff>165100</xdr:colOff>
      <xdr:row>59</xdr:row>
      <xdr:rowOff>43942</xdr:rowOff>
    </xdr:to>
    <xdr:sp macro="" textlink="">
      <xdr:nvSpPr>
        <xdr:cNvPr id="453" name="楕円 452">
          <a:extLst>
            <a:ext uri="{FF2B5EF4-FFF2-40B4-BE49-F238E27FC236}">
              <a16:creationId xmlns:a16="http://schemas.microsoft.com/office/drawing/2014/main" id="{726B0E39-13C9-4E69-8165-CABFCE240150}"/>
            </a:ext>
          </a:extLst>
        </xdr:cNvPr>
        <xdr:cNvSpPr/>
      </xdr:nvSpPr>
      <xdr:spPr>
        <a:xfrm>
          <a:off x="14541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164592</xdr:rowOff>
    </xdr:from>
    <xdr:to>
      <xdr:col>81</xdr:col>
      <xdr:colOff>50800</xdr:colOff>
      <xdr:row>59</xdr:row>
      <xdr:rowOff>41148</xdr:rowOff>
    </xdr:to>
    <xdr:cxnSp macro="">
      <xdr:nvCxnSpPr>
        <xdr:cNvPr id="454" name="直線コネクタ 453">
          <a:extLst>
            <a:ext uri="{FF2B5EF4-FFF2-40B4-BE49-F238E27FC236}">
              <a16:creationId xmlns:a16="http://schemas.microsoft.com/office/drawing/2014/main" id="{F3AF1060-A97D-4098-9F2E-24C8E3F37CBE}"/>
            </a:ext>
          </a:extLst>
        </xdr:cNvPr>
        <xdr:cNvCxnSpPr/>
      </xdr:nvCxnSpPr>
      <xdr:spPr>
        <a:xfrm>
          <a:off x="14592300" y="101086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55" name="楕円 454">
          <a:extLst>
            <a:ext uri="{FF2B5EF4-FFF2-40B4-BE49-F238E27FC236}">
              <a16:creationId xmlns:a16="http://schemas.microsoft.com/office/drawing/2014/main" id="{F5E3E18F-8FD7-4E5B-A22A-E2471298ACB6}"/>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164592</xdr:rowOff>
    </xdr:to>
    <xdr:cxnSp macro="">
      <xdr:nvCxnSpPr>
        <xdr:cNvPr id="456" name="直線コネクタ 455">
          <a:extLst>
            <a:ext uri="{FF2B5EF4-FFF2-40B4-BE49-F238E27FC236}">
              <a16:creationId xmlns:a16="http://schemas.microsoft.com/office/drawing/2014/main" id="{1F78BC4D-BD9C-49BC-A682-8C04A9167B98}"/>
            </a:ext>
          </a:extLst>
        </xdr:cNvPr>
        <xdr:cNvCxnSpPr/>
      </xdr:nvCxnSpPr>
      <xdr:spPr>
        <a:xfrm>
          <a:off x="13703300" y="10058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24638</xdr:rowOff>
    </xdr:from>
    <xdr:to>
      <xdr:col>67</xdr:col>
      <xdr:colOff>101600</xdr:colOff>
      <xdr:row>58</xdr:row>
      <xdr:rowOff>126238</xdr:rowOff>
    </xdr:to>
    <xdr:sp macro="" textlink="">
      <xdr:nvSpPr>
        <xdr:cNvPr id="457" name="楕円 456">
          <a:extLst>
            <a:ext uri="{FF2B5EF4-FFF2-40B4-BE49-F238E27FC236}">
              <a16:creationId xmlns:a16="http://schemas.microsoft.com/office/drawing/2014/main" id="{8859B16E-780F-4BCE-A48E-20B47E114391}"/>
            </a:ext>
          </a:extLst>
        </xdr:cNvPr>
        <xdr:cNvSpPr/>
      </xdr:nvSpPr>
      <xdr:spPr>
        <a:xfrm>
          <a:off x="12763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75438</xdr:rowOff>
    </xdr:from>
    <xdr:to>
      <xdr:col>71</xdr:col>
      <xdr:colOff>177800</xdr:colOff>
      <xdr:row>58</xdr:row>
      <xdr:rowOff>114300</xdr:rowOff>
    </xdr:to>
    <xdr:cxnSp macro="">
      <xdr:nvCxnSpPr>
        <xdr:cNvPr id="458" name="直線コネクタ 457">
          <a:extLst>
            <a:ext uri="{FF2B5EF4-FFF2-40B4-BE49-F238E27FC236}">
              <a16:creationId xmlns:a16="http://schemas.microsoft.com/office/drawing/2014/main" id="{38A70B89-8886-4E13-B9DA-3F00258EE840}"/>
            </a:ext>
          </a:extLst>
        </xdr:cNvPr>
        <xdr:cNvCxnSpPr/>
      </xdr:nvCxnSpPr>
      <xdr:spPr>
        <a:xfrm>
          <a:off x="12814300" y="1001953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459" name="n_1aveValue【学校施設】&#10;有形固定資産減価償却率">
          <a:extLst>
            <a:ext uri="{FF2B5EF4-FFF2-40B4-BE49-F238E27FC236}">
              <a16:creationId xmlns:a16="http://schemas.microsoft.com/office/drawing/2014/main" id="{4F035F9B-A5E5-489E-B818-58EA1B425E65}"/>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460" name="n_2aveValue【学校施設】&#10;有形固定資産減価償却率">
          <a:extLst>
            <a:ext uri="{FF2B5EF4-FFF2-40B4-BE49-F238E27FC236}">
              <a16:creationId xmlns:a16="http://schemas.microsoft.com/office/drawing/2014/main" id="{25CBD498-2BC6-4D9E-BEAB-4DA7EA9F6A9A}"/>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461" name="n_3aveValue【学校施設】&#10;有形固定資産減価償却率">
          <a:extLst>
            <a:ext uri="{FF2B5EF4-FFF2-40B4-BE49-F238E27FC236}">
              <a16:creationId xmlns:a16="http://schemas.microsoft.com/office/drawing/2014/main" id="{5E71A0B9-77C5-4817-993F-9DC1D472CDED}"/>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462" name="n_4aveValue【学校施設】&#10;有形固定資産減価償却率">
          <a:extLst>
            <a:ext uri="{FF2B5EF4-FFF2-40B4-BE49-F238E27FC236}">
              <a16:creationId xmlns:a16="http://schemas.microsoft.com/office/drawing/2014/main" id="{FEE05782-6767-4E5D-9765-FABAFBA9B598}"/>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108475</xdr:rowOff>
    </xdr:from>
    <xdr:ext cx="405111" cy="259045"/>
    <xdr:sp macro="" textlink="">
      <xdr:nvSpPr>
        <xdr:cNvPr id="463" name="n_1mainValue【学校施設】&#10;有形固定資産減価償却率">
          <a:extLst>
            <a:ext uri="{FF2B5EF4-FFF2-40B4-BE49-F238E27FC236}">
              <a16:creationId xmlns:a16="http://schemas.microsoft.com/office/drawing/2014/main" id="{C960EDB7-6532-4830-8C17-76D5C2F37576}"/>
            </a:ext>
          </a:extLst>
        </xdr:cNvPr>
        <xdr:cNvSpPr txBox="1"/>
      </xdr:nvSpPr>
      <xdr:spPr>
        <a:xfrm>
          <a:off x="152660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60469</xdr:rowOff>
    </xdr:from>
    <xdr:ext cx="405111" cy="259045"/>
    <xdr:sp macro="" textlink="">
      <xdr:nvSpPr>
        <xdr:cNvPr id="464" name="n_2mainValue【学校施設】&#10;有形固定資産減価償却率">
          <a:extLst>
            <a:ext uri="{FF2B5EF4-FFF2-40B4-BE49-F238E27FC236}">
              <a16:creationId xmlns:a16="http://schemas.microsoft.com/office/drawing/2014/main" id="{E5683893-BAD7-417A-B672-B3A4B3C6ED3F}"/>
            </a:ext>
          </a:extLst>
        </xdr:cNvPr>
        <xdr:cNvSpPr txBox="1"/>
      </xdr:nvSpPr>
      <xdr:spPr>
        <a:xfrm>
          <a:off x="14389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65" name="n_3mainValue【学校施設】&#10;有形固定資産減価償却率">
          <a:extLst>
            <a:ext uri="{FF2B5EF4-FFF2-40B4-BE49-F238E27FC236}">
              <a16:creationId xmlns:a16="http://schemas.microsoft.com/office/drawing/2014/main" id="{16F231F6-C0E2-4D39-B66E-B6BEF12D4DD4}"/>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142765</xdr:rowOff>
    </xdr:from>
    <xdr:ext cx="405111" cy="259045"/>
    <xdr:sp macro="" textlink="">
      <xdr:nvSpPr>
        <xdr:cNvPr id="466" name="n_4mainValue【学校施設】&#10;有形固定資産減価償却率">
          <a:extLst>
            <a:ext uri="{FF2B5EF4-FFF2-40B4-BE49-F238E27FC236}">
              <a16:creationId xmlns:a16="http://schemas.microsoft.com/office/drawing/2014/main" id="{D4CCC5E8-05AB-45EE-ADD1-7E6841AAB192}"/>
            </a:ext>
          </a:extLst>
        </xdr:cNvPr>
        <xdr:cNvSpPr txBox="1"/>
      </xdr:nvSpPr>
      <xdr:spPr>
        <a:xfrm>
          <a:off x="12611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296D296-230E-4065-9D33-4C452CE254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8ED12789-5DFB-48C0-8394-25473DC126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88469329-9B4B-44D4-91B2-140CE2442F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AC7F2E6A-D9B5-4507-82A1-C3CF7485CB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69E8653C-DA12-48C0-A0B9-CA90F3050C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953CF505-C380-469F-AC8E-6B201B4F75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9786D2A2-DC16-4A5F-A72E-0F03A33734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146200F8-7271-4898-9326-86E7F5A9F7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720E62AF-A4F4-4116-A54E-7CB9386E1D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F4D08F3-61A6-4B97-B292-C99B426C6D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F4D3A7BF-A212-4B02-9631-F42DE582457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457B0C83-686E-4278-AA74-2E16435DD4D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134B49FB-F8C7-49AC-8C1E-EC6A3E9F2E7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26C320A5-8183-4023-A58E-F17BEC1ACC2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7E111B42-866B-43DA-850C-167AE4A2B5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36F88EB-BBFF-4DF1-922A-9971869328F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4DEE3F46-58C5-4E29-86DA-88850A41A3D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1ADC717C-157E-4770-8596-8BCAA5B3D48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D54E79BB-92FC-4991-B8A7-D2D398EF59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F6E72253-371C-486B-9F19-B06353AF085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55EA2D33-6DDE-4F6B-A6C8-24041384EA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401076FE-4114-441B-8BA3-8BC54899C28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29CDF9D1-4667-4021-8D0D-81A4A256EE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64FF8572-96D4-4191-AA44-98CCECEF940A}"/>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3958EC2B-9F34-4F33-A36C-0CD88046637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2A92569E-87B9-485F-969F-4F56175B9BBE}"/>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8E18D20D-C938-40FC-8BED-721A9FDC59DE}"/>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88DC5021-5539-4A4D-8618-5DE87FCE7153}"/>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10013CB4-FF49-40EF-A5A2-D42198789782}"/>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ED25A1D0-4826-4097-B605-BB5ED9F41127}"/>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F51D3ECB-CC45-42E6-85C6-973026BC7BE5}"/>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DF62E9EB-EC0E-4814-A037-E4BB9D47D127}"/>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A1AA2625-69D8-418A-9156-4DA6EE68A3BA}"/>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83C4B453-57AD-4630-99A1-93402A4CC3A7}"/>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708BF9D-BDF2-4E37-8C30-F2B04DF6ABB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9F2EE61-534F-4A41-A253-DF4B3C7CDB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E241386-DC79-4936-AC92-D63B5CC9BC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CB5D75F-B1E3-49F4-97EC-062E2A5041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6753AA0-CA7D-46A5-A080-948607AA96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122555</xdr:rowOff>
    </xdr:from>
    <xdr:to>
      <xdr:col>116</xdr:col>
      <xdr:colOff>114300</xdr:colOff>
      <xdr:row>63</xdr:row>
      <xdr:rowOff>52705</xdr:rowOff>
    </xdr:to>
    <xdr:sp macro="" textlink="">
      <xdr:nvSpPr>
        <xdr:cNvPr id="506" name="楕円 505">
          <a:extLst>
            <a:ext uri="{FF2B5EF4-FFF2-40B4-BE49-F238E27FC236}">
              <a16:creationId xmlns:a16="http://schemas.microsoft.com/office/drawing/2014/main" id="{26BE75CC-2048-4FDA-9908-017D8A8BE07D}"/>
            </a:ext>
          </a:extLst>
        </xdr:cNvPr>
        <xdr:cNvSpPr/>
      </xdr:nvSpPr>
      <xdr:spPr>
        <a:xfrm>
          <a:off x="22110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507" name="【学校施設】&#10;一人当たり面積該当値テキスト">
          <a:extLst>
            <a:ext uri="{FF2B5EF4-FFF2-40B4-BE49-F238E27FC236}">
              <a16:creationId xmlns:a16="http://schemas.microsoft.com/office/drawing/2014/main" id="{A080C213-8928-4E1C-9D73-405C2E761185}"/>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121412</xdr:rowOff>
    </xdr:from>
    <xdr:to>
      <xdr:col>112</xdr:col>
      <xdr:colOff>38100</xdr:colOff>
      <xdr:row>63</xdr:row>
      <xdr:rowOff>51562</xdr:rowOff>
    </xdr:to>
    <xdr:sp macro="" textlink="">
      <xdr:nvSpPr>
        <xdr:cNvPr id="508" name="楕円 507">
          <a:extLst>
            <a:ext uri="{FF2B5EF4-FFF2-40B4-BE49-F238E27FC236}">
              <a16:creationId xmlns:a16="http://schemas.microsoft.com/office/drawing/2014/main" id="{3DD668D7-491E-40AB-9CEF-96230DFC0B6D}"/>
            </a:ext>
          </a:extLst>
        </xdr:cNvPr>
        <xdr:cNvSpPr/>
      </xdr:nvSpPr>
      <xdr:spPr>
        <a:xfrm>
          <a:off x="212725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xdr:rowOff>
    </xdr:from>
    <xdr:to>
      <xdr:col>116</xdr:col>
      <xdr:colOff>63500</xdr:colOff>
      <xdr:row>63</xdr:row>
      <xdr:rowOff>1905</xdr:rowOff>
    </xdr:to>
    <xdr:cxnSp macro="">
      <xdr:nvCxnSpPr>
        <xdr:cNvPr id="509" name="直線コネクタ 508">
          <a:extLst>
            <a:ext uri="{FF2B5EF4-FFF2-40B4-BE49-F238E27FC236}">
              <a16:creationId xmlns:a16="http://schemas.microsoft.com/office/drawing/2014/main" id="{62125AD6-4AC4-4F24-B4A5-FB85CFD4A7AE}"/>
            </a:ext>
          </a:extLst>
        </xdr:cNvPr>
        <xdr:cNvCxnSpPr/>
      </xdr:nvCxnSpPr>
      <xdr:spPr>
        <a:xfrm>
          <a:off x="21323300" y="1080211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119507</xdr:rowOff>
    </xdr:from>
    <xdr:to>
      <xdr:col>107</xdr:col>
      <xdr:colOff>101600</xdr:colOff>
      <xdr:row>63</xdr:row>
      <xdr:rowOff>49657</xdr:rowOff>
    </xdr:to>
    <xdr:sp macro="" textlink="">
      <xdr:nvSpPr>
        <xdr:cNvPr id="510" name="楕円 509">
          <a:extLst>
            <a:ext uri="{FF2B5EF4-FFF2-40B4-BE49-F238E27FC236}">
              <a16:creationId xmlns:a16="http://schemas.microsoft.com/office/drawing/2014/main" id="{FF8703EA-AFF9-4015-AAF0-8171C4425BD2}"/>
            </a:ext>
          </a:extLst>
        </xdr:cNvPr>
        <xdr:cNvSpPr/>
      </xdr:nvSpPr>
      <xdr:spPr>
        <a:xfrm>
          <a:off x="20383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170307</xdr:rowOff>
    </xdr:from>
    <xdr:to>
      <xdr:col>111</xdr:col>
      <xdr:colOff>177800</xdr:colOff>
      <xdr:row>63</xdr:row>
      <xdr:rowOff>762</xdr:rowOff>
    </xdr:to>
    <xdr:cxnSp macro="">
      <xdr:nvCxnSpPr>
        <xdr:cNvPr id="511" name="直線コネクタ 510">
          <a:extLst>
            <a:ext uri="{FF2B5EF4-FFF2-40B4-BE49-F238E27FC236}">
              <a16:creationId xmlns:a16="http://schemas.microsoft.com/office/drawing/2014/main" id="{BCB576FA-FB8E-4996-A98C-FF086936BD2C}"/>
            </a:ext>
          </a:extLst>
        </xdr:cNvPr>
        <xdr:cNvCxnSpPr/>
      </xdr:nvCxnSpPr>
      <xdr:spPr>
        <a:xfrm>
          <a:off x="20434300" y="108002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117411</xdr:rowOff>
    </xdr:from>
    <xdr:to>
      <xdr:col>102</xdr:col>
      <xdr:colOff>165100</xdr:colOff>
      <xdr:row>63</xdr:row>
      <xdr:rowOff>47561</xdr:rowOff>
    </xdr:to>
    <xdr:sp macro="" textlink="">
      <xdr:nvSpPr>
        <xdr:cNvPr id="512" name="楕円 511">
          <a:extLst>
            <a:ext uri="{FF2B5EF4-FFF2-40B4-BE49-F238E27FC236}">
              <a16:creationId xmlns:a16="http://schemas.microsoft.com/office/drawing/2014/main" id="{3B8A6491-2D4C-46F3-A842-0EE2AAAE8E3B}"/>
            </a:ext>
          </a:extLst>
        </xdr:cNvPr>
        <xdr:cNvSpPr/>
      </xdr:nvSpPr>
      <xdr:spPr>
        <a:xfrm>
          <a:off x="19494500" y="10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168211</xdr:rowOff>
    </xdr:from>
    <xdr:to>
      <xdr:col>107</xdr:col>
      <xdr:colOff>50800</xdr:colOff>
      <xdr:row>62</xdr:row>
      <xdr:rowOff>170307</xdr:rowOff>
    </xdr:to>
    <xdr:cxnSp macro="">
      <xdr:nvCxnSpPr>
        <xdr:cNvPr id="513" name="直線コネクタ 512">
          <a:extLst>
            <a:ext uri="{FF2B5EF4-FFF2-40B4-BE49-F238E27FC236}">
              <a16:creationId xmlns:a16="http://schemas.microsoft.com/office/drawing/2014/main" id="{D2BF4489-7900-4D9C-B854-785DC4F8D700}"/>
            </a:ext>
          </a:extLst>
        </xdr:cNvPr>
        <xdr:cNvCxnSpPr/>
      </xdr:nvCxnSpPr>
      <xdr:spPr>
        <a:xfrm>
          <a:off x="19545300" y="1079811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514" name="楕円 513">
          <a:extLst>
            <a:ext uri="{FF2B5EF4-FFF2-40B4-BE49-F238E27FC236}">
              <a16:creationId xmlns:a16="http://schemas.microsoft.com/office/drawing/2014/main" id="{6C77FE6A-0470-4752-B2F8-ED881AC1F266}"/>
            </a:ext>
          </a:extLst>
        </xdr:cNvPr>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168211</xdr:rowOff>
    </xdr:from>
    <xdr:to>
      <xdr:col>102</xdr:col>
      <xdr:colOff>114300</xdr:colOff>
      <xdr:row>63</xdr:row>
      <xdr:rowOff>16002</xdr:rowOff>
    </xdr:to>
    <xdr:cxnSp macro="">
      <xdr:nvCxnSpPr>
        <xdr:cNvPr id="515" name="直線コネクタ 514">
          <a:extLst>
            <a:ext uri="{FF2B5EF4-FFF2-40B4-BE49-F238E27FC236}">
              <a16:creationId xmlns:a16="http://schemas.microsoft.com/office/drawing/2014/main" id="{97BE6E3D-2DB2-4664-8FA9-A862FE92DB93}"/>
            </a:ext>
          </a:extLst>
        </xdr:cNvPr>
        <xdr:cNvCxnSpPr/>
      </xdr:nvCxnSpPr>
      <xdr:spPr>
        <a:xfrm flipV="1">
          <a:off x="18656300" y="10798111"/>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89572618-B2D8-4BE7-AC1F-CEA36AA0D919}"/>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0219D515-B18B-472D-BAE4-691B814C7FEE}"/>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61B2A554-416C-48AD-A7A1-5038FF488D75}"/>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a:extLst>
            <a:ext uri="{FF2B5EF4-FFF2-40B4-BE49-F238E27FC236}">
              <a16:creationId xmlns:a16="http://schemas.microsoft.com/office/drawing/2014/main" id="{CB04A3B1-CB27-49C6-AEB0-7A982732C433}"/>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42689</xdr:rowOff>
    </xdr:from>
    <xdr:ext cx="469744" cy="259045"/>
    <xdr:sp macro="" textlink="">
      <xdr:nvSpPr>
        <xdr:cNvPr id="520" name="n_1mainValue【学校施設】&#10;一人当たり面積">
          <a:extLst>
            <a:ext uri="{FF2B5EF4-FFF2-40B4-BE49-F238E27FC236}">
              <a16:creationId xmlns:a16="http://schemas.microsoft.com/office/drawing/2014/main" id="{13CE11C5-B598-4421-A91B-18BB0BA3D765}"/>
            </a:ext>
          </a:extLst>
        </xdr:cNvPr>
        <xdr:cNvSpPr txBox="1"/>
      </xdr:nvSpPr>
      <xdr:spPr>
        <a:xfrm>
          <a:off x="21075727"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40784</xdr:rowOff>
    </xdr:from>
    <xdr:ext cx="469744" cy="259045"/>
    <xdr:sp macro="" textlink="">
      <xdr:nvSpPr>
        <xdr:cNvPr id="521" name="n_2mainValue【学校施設】&#10;一人当たり面積">
          <a:extLst>
            <a:ext uri="{FF2B5EF4-FFF2-40B4-BE49-F238E27FC236}">
              <a16:creationId xmlns:a16="http://schemas.microsoft.com/office/drawing/2014/main" id="{731A5C06-479A-4967-871E-89553ADD155B}"/>
            </a:ext>
          </a:extLst>
        </xdr:cNvPr>
        <xdr:cNvSpPr txBox="1"/>
      </xdr:nvSpPr>
      <xdr:spPr>
        <a:xfrm>
          <a:off x="20199427" y="108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38688</xdr:rowOff>
    </xdr:from>
    <xdr:ext cx="469744" cy="259045"/>
    <xdr:sp macro="" textlink="">
      <xdr:nvSpPr>
        <xdr:cNvPr id="522" name="n_3mainValue【学校施設】&#10;一人当たり面積">
          <a:extLst>
            <a:ext uri="{FF2B5EF4-FFF2-40B4-BE49-F238E27FC236}">
              <a16:creationId xmlns:a16="http://schemas.microsoft.com/office/drawing/2014/main" id="{D273858E-199B-410A-91B4-1C32A0842507}"/>
            </a:ext>
          </a:extLst>
        </xdr:cNvPr>
        <xdr:cNvSpPr txBox="1"/>
      </xdr:nvSpPr>
      <xdr:spPr>
        <a:xfrm>
          <a:off x="19310427" y="108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523" name="n_4mainValue【学校施設】&#10;一人当たり面積">
          <a:extLst>
            <a:ext uri="{FF2B5EF4-FFF2-40B4-BE49-F238E27FC236}">
              <a16:creationId xmlns:a16="http://schemas.microsoft.com/office/drawing/2014/main" id="{15E46A61-8864-4A5A-A7E1-8F62632CD2E5}"/>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9048D7FD-5152-4B0F-9345-5F95BEFD96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34D70E03-4A6C-4F72-916E-E0AE516148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E3B820B-BD34-48A7-AAF8-2FF573238A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1FC75CC1-BC8D-45D3-96B7-89CFCA1684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53F615E9-5F48-4FFD-BEF8-D338FED202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7740B785-1E17-441F-89FA-DE68E3DF96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C97801B-DBD4-4D3D-AD02-3664D2AB5E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4638C82C-63E7-4EB2-A287-8F93CC9240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28740D22-187C-4148-9648-260602CF69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9D898BC3-B1E5-417E-A22F-E21C90E695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5C8423BC-4DAF-4456-B2D2-33EFD2D277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A6FADAAE-498B-45D1-9C40-8D1B376CD8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E6D04E53-CB31-45A6-9FA3-3C24CFC3FDD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FA6EB106-60BB-4BF9-BD48-165122FDA2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E27F6672-442B-448A-BD9E-18C9DECCA87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877F6802-018D-416C-B399-31F282FAD17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E4DDD98D-4F55-4B54-8B3C-E6BE72F2AC7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57CB8BCF-74A5-42DA-8BF2-2ABD8BE5D0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EFBBB00C-D7AD-4F52-BC38-E89ACAB943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6E9FE547-1AA1-4993-B0FE-BCEE357AE71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5E21D1F8-EE2B-44D4-BB73-FA0F731094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19C9D55D-2766-4DC1-9A04-E84C1F909DD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1AC5AFD9-D1E5-4275-B4CD-E35D417DB40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AF6C34ED-E980-49AC-A1FC-BC3AF4162C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516FB5F3-8A76-4965-B483-B0DA0DD8B9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79A2CDE8-D561-4866-9B76-E0599572759D}"/>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5E6A4E56-8266-4E67-B615-53657C90264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C20F4260-3F99-466A-8363-C3C62C1CC3F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DE7F2EB8-2361-4916-BF07-C4378C7B2B05}"/>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9742A0AE-0101-404D-82BF-DB236B0403AF}"/>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a:extLst>
            <a:ext uri="{FF2B5EF4-FFF2-40B4-BE49-F238E27FC236}">
              <a16:creationId xmlns:a16="http://schemas.microsoft.com/office/drawing/2014/main" id="{68A5EED1-BCBB-40BC-A271-C1757F0D5C0A}"/>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F5765633-8138-4216-BE22-7FC52600C278}"/>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5FF2F8BB-C772-439E-BAB3-3B5799460CDA}"/>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a:extLst>
            <a:ext uri="{FF2B5EF4-FFF2-40B4-BE49-F238E27FC236}">
              <a16:creationId xmlns:a16="http://schemas.microsoft.com/office/drawing/2014/main" id="{93249181-A532-4E3C-B210-1C1C26298CA4}"/>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0344D70C-50FD-4199-B063-A56131B3F281}"/>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743AD3EC-0B90-4B64-8F4C-22DE905760DC}"/>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A7F90B2-F616-47C1-8BEE-B192AFF411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60C6E727-C941-4E90-8367-7183F48A51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CF70E97-2757-43E4-B70A-34E07C46D8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C1B5B02-053E-4216-B277-8E55DEB1EB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73140C4-19E2-44D8-9A7F-9E0CFA184F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108131</xdr:rowOff>
    </xdr:from>
    <xdr:to>
      <xdr:col>85</xdr:col>
      <xdr:colOff>177800</xdr:colOff>
      <xdr:row>86</xdr:row>
      <xdr:rowOff>38281</xdr:rowOff>
    </xdr:to>
    <xdr:sp macro="" textlink="">
      <xdr:nvSpPr>
        <xdr:cNvPr id="565" name="楕円 564">
          <a:extLst>
            <a:ext uri="{FF2B5EF4-FFF2-40B4-BE49-F238E27FC236}">
              <a16:creationId xmlns:a16="http://schemas.microsoft.com/office/drawing/2014/main" id="{A8D4EC02-F693-4D80-92E8-17E26D79BC23}"/>
            </a:ext>
          </a:extLst>
        </xdr:cNvPr>
        <xdr:cNvSpPr/>
      </xdr:nvSpPr>
      <xdr:spPr>
        <a:xfrm>
          <a:off x="16268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86558</xdr:rowOff>
    </xdr:from>
    <xdr:ext cx="405111" cy="259045"/>
    <xdr:sp macro="" textlink="">
      <xdr:nvSpPr>
        <xdr:cNvPr id="566" name="【児童館】&#10;有形固定資産減価償却率該当値テキスト">
          <a:extLst>
            <a:ext uri="{FF2B5EF4-FFF2-40B4-BE49-F238E27FC236}">
              <a16:creationId xmlns:a16="http://schemas.microsoft.com/office/drawing/2014/main" id="{E45AF80E-3968-4260-B288-98972F7695FA}"/>
            </a:ext>
          </a:extLst>
        </xdr:cNvPr>
        <xdr:cNvSpPr txBox="1"/>
      </xdr:nvSpPr>
      <xdr:spPr>
        <a:xfrm>
          <a:off x="16357600"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567" name="楕円 566">
          <a:extLst>
            <a:ext uri="{FF2B5EF4-FFF2-40B4-BE49-F238E27FC236}">
              <a16:creationId xmlns:a16="http://schemas.microsoft.com/office/drawing/2014/main" id="{686BD568-F6B7-4C55-8986-824F5EB37761}"/>
            </a:ext>
          </a:extLst>
        </xdr:cNvPr>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147501</xdr:rowOff>
    </xdr:from>
    <xdr:to>
      <xdr:col>85</xdr:col>
      <xdr:colOff>127000</xdr:colOff>
      <xdr:row>85</xdr:row>
      <xdr:rowOff>158931</xdr:rowOff>
    </xdr:to>
    <xdr:cxnSp macro="">
      <xdr:nvCxnSpPr>
        <xdr:cNvPr id="568" name="直線コネクタ 567">
          <a:extLst>
            <a:ext uri="{FF2B5EF4-FFF2-40B4-BE49-F238E27FC236}">
              <a16:creationId xmlns:a16="http://schemas.microsoft.com/office/drawing/2014/main" id="{704C09DD-0156-4459-95B4-4AEC549DE4CD}"/>
            </a:ext>
          </a:extLst>
        </xdr:cNvPr>
        <xdr:cNvCxnSpPr/>
      </xdr:nvCxnSpPr>
      <xdr:spPr>
        <a:xfrm>
          <a:off x="15481300" y="147207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70576</xdr:rowOff>
    </xdr:from>
    <xdr:to>
      <xdr:col>76</xdr:col>
      <xdr:colOff>165100</xdr:colOff>
      <xdr:row>86</xdr:row>
      <xdr:rowOff>726</xdr:rowOff>
    </xdr:to>
    <xdr:sp macro="" textlink="">
      <xdr:nvSpPr>
        <xdr:cNvPr id="569" name="楕円 568">
          <a:extLst>
            <a:ext uri="{FF2B5EF4-FFF2-40B4-BE49-F238E27FC236}">
              <a16:creationId xmlns:a16="http://schemas.microsoft.com/office/drawing/2014/main" id="{A21BF3E7-B804-4671-9F4C-43FB252F41BE}"/>
            </a:ext>
          </a:extLst>
        </xdr:cNvPr>
        <xdr:cNvSpPr/>
      </xdr:nvSpPr>
      <xdr:spPr>
        <a:xfrm>
          <a:off x="14541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121376</xdr:rowOff>
    </xdr:from>
    <xdr:to>
      <xdr:col>81</xdr:col>
      <xdr:colOff>50800</xdr:colOff>
      <xdr:row>85</xdr:row>
      <xdr:rowOff>147501</xdr:rowOff>
    </xdr:to>
    <xdr:cxnSp macro="">
      <xdr:nvCxnSpPr>
        <xdr:cNvPr id="570" name="直線コネクタ 569">
          <a:extLst>
            <a:ext uri="{FF2B5EF4-FFF2-40B4-BE49-F238E27FC236}">
              <a16:creationId xmlns:a16="http://schemas.microsoft.com/office/drawing/2014/main" id="{4A2471D6-95B5-4DE2-B2A5-CD783752E630}"/>
            </a:ext>
          </a:extLst>
        </xdr:cNvPr>
        <xdr:cNvCxnSpPr/>
      </xdr:nvCxnSpPr>
      <xdr:spPr>
        <a:xfrm>
          <a:off x="14592300" y="146946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571" name="楕円 570">
          <a:extLst>
            <a:ext uri="{FF2B5EF4-FFF2-40B4-BE49-F238E27FC236}">
              <a16:creationId xmlns:a16="http://schemas.microsoft.com/office/drawing/2014/main" id="{B4BB91F8-1245-4FB3-9E93-1C8919A8C8BE}"/>
            </a:ext>
          </a:extLst>
        </xdr:cNvPr>
        <xdr:cNvSpPr/>
      </xdr:nvSpPr>
      <xdr:spPr>
        <a:xfrm>
          <a:off x="1365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121376</xdr:rowOff>
    </xdr:to>
    <xdr:cxnSp macro="">
      <xdr:nvCxnSpPr>
        <xdr:cNvPr id="572" name="直線コネクタ 571">
          <a:extLst>
            <a:ext uri="{FF2B5EF4-FFF2-40B4-BE49-F238E27FC236}">
              <a16:creationId xmlns:a16="http://schemas.microsoft.com/office/drawing/2014/main" id="{6AF932FC-D274-471F-9320-CF6E42625C49}"/>
            </a:ext>
          </a:extLst>
        </xdr:cNvPr>
        <xdr:cNvCxnSpPr/>
      </xdr:nvCxnSpPr>
      <xdr:spPr>
        <a:xfrm>
          <a:off x="13703300" y="14681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24856</xdr:rowOff>
    </xdr:from>
    <xdr:to>
      <xdr:col>67</xdr:col>
      <xdr:colOff>101600</xdr:colOff>
      <xdr:row>85</xdr:row>
      <xdr:rowOff>126456</xdr:rowOff>
    </xdr:to>
    <xdr:sp macro="" textlink="">
      <xdr:nvSpPr>
        <xdr:cNvPr id="573" name="楕円 572">
          <a:extLst>
            <a:ext uri="{FF2B5EF4-FFF2-40B4-BE49-F238E27FC236}">
              <a16:creationId xmlns:a16="http://schemas.microsoft.com/office/drawing/2014/main" id="{BFBB3700-2D5F-4420-AF35-0FCFCE709907}"/>
            </a:ext>
          </a:extLst>
        </xdr:cNvPr>
        <xdr:cNvSpPr/>
      </xdr:nvSpPr>
      <xdr:spPr>
        <a:xfrm>
          <a:off x="12763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75656</xdr:rowOff>
    </xdr:from>
    <xdr:to>
      <xdr:col>71</xdr:col>
      <xdr:colOff>177800</xdr:colOff>
      <xdr:row>85</xdr:row>
      <xdr:rowOff>108313</xdr:rowOff>
    </xdr:to>
    <xdr:cxnSp macro="">
      <xdr:nvCxnSpPr>
        <xdr:cNvPr id="574" name="直線コネクタ 573">
          <a:extLst>
            <a:ext uri="{FF2B5EF4-FFF2-40B4-BE49-F238E27FC236}">
              <a16:creationId xmlns:a16="http://schemas.microsoft.com/office/drawing/2014/main" id="{D7F862DA-DBF1-4188-9E3B-03F050D6C9F0}"/>
            </a:ext>
          </a:extLst>
        </xdr:cNvPr>
        <xdr:cNvCxnSpPr/>
      </xdr:nvCxnSpPr>
      <xdr:spPr>
        <a:xfrm>
          <a:off x="12814300" y="14648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5" name="n_1aveValue【児童館】&#10;有形固定資産減価償却率">
          <a:extLst>
            <a:ext uri="{FF2B5EF4-FFF2-40B4-BE49-F238E27FC236}">
              <a16:creationId xmlns:a16="http://schemas.microsoft.com/office/drawing/2014/main" id="{3FF2F784-5077-4B4B-86CC-4F73C7B0590A}"/>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6" name="n_2aveValue【児童館】&#10;有形固定資産減価償却率">
          <a:extLst>
            <a:ext uri="{FF2B5EF4-FFF2-40B4-BE49-F238E27FC236}">
              <a16:creationId xmlns:a16="http://schemas.microsoft.com/office/drawing/2014/main" id="{887B4307-81A8-489C-BA51-3B0085121AE4}"/>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児童館】&#10;有形固定資産減価償却率">
          <a:extLst>
            <a:ext uri="{FF2B5EF4-FFF2-40B4-BE49-F238E27FC236}">
              <a16:creationId xmlns:a16="http://schemas.microsoft.com/office/drawing/2014/main" id="{C8B5DC3A-907B-4332-8A45-5884DED674B5}"/>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8" name="n_4aveValue【児童館】&#10;有形固定資産減価償却率">
          <a:extLst>
            <a:ext uri="{FF2B5EF4-FFF2-40B4-BE49-F238E27FC236}">
              <a16:creationId xmlns:a16="http://schemas.microsoft.com/office/drawing/2014/main" id="{517C5E8F-C7F0-426E-9F49-99F7D4A8AC3F}"/>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579" name="n_1mainValue【児童館】&#10;有形固定資産減価償却率">
          <a:extLst>
            <a:ext uri="{FF2B5EF4-FFF2-40B4-BE49-F238E27FC236}">
              <a16:creationId xmlns:a16="http://schemas.microsoft.com/office/drawing/2014/main" id="{6EFA5B17-A0F9-4177-92FB-E80B30B78753}"/>
            </a:ext>
          </a:extLst>
        </xdr:cNvPr>
        <xdr:cNvSpPr txBox="1"/>
      </xdr:nvSpPr>
      <xdr:spPr>
        <a:xfrm>
          <a:off x="15266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163303</xdr:rowOff>
    </xdr:from>
    <xdr:ext cx="405111" cy="259045"/>
    <xdr:sp macro="" textlink="">
      <xdr:nvSpPr>
        <xdr:cNvPr id="580" name="n_2mainValue【児童館】&#10;有形固定資産減価償却率">
          <a:extLst>
            <a:ext uri="{FF2B5EF4-FFF2-40B4-BE49-F238E27FC236}">
              <a16:creationId xmlns:a16="http://schemas.microsoft.com/office/drawing/2014/main" id="{508CE1CC-9ADD-426F-BE87-BA3A7F793138}"/>
            </a:ext>
          </a:extLst>
        </xdr:cNvPr>
        <xdr:cNvSpPr txBox="1"/>
      </xdr:nvSpPr>
      <xdr:spPr>
        <a:xfrm>
          <a:off x="14389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581" name="n_3mainValue【児童館】&#10;有形固定資産減価償却率">
          <a:extLst>
            <a:ext uri="{FF2B5EF4-FFF2-40B4-BE49-F238E27FC236}">
              <a16:creationId xmlns:a16="http://schemas.microsoft.com/office/drawing/2014/main" id="{EF18AA84-4617-47FB-ABDA-CC8EE7381ABE}"/>
            </a:ext>
          </a:extLst>
        </xdr:cNvPr>
        <xdr:cNvSpPr txBox="1"/>
      </xdr:nvSpPr>
      <xdr:spPr>
        <a:xfrm>
          <a:off x="13500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117583</xdr:rowOff>
    </xdr:from>
    <xdr:ext cx="405111" cy="259045"/>
    <xdr:sp macro="" textlink="">
      <xdr:nvSpPr>
        <xdr:cNvPr id="582" name="n_4mainValue【児童館】&#10;有形固定資産減価償却率">
          <a:extLst>
            <a:ext uri="{FF2B5EF4-FFF2-40B4-BE49-F238E27FC236}">
              <a16:creationId xmlns:a16="http://schemas.microsoft.com/office/drawing/2014/main" id="{453BB5A0-1AD6-4B7C-B91E-AD27A9F457BD}"/>
            </a:ext>
          </a:extLst>
        </xdr:cNvPr>
        <xdr:cNvSpPr txBox="1"/>
      </xdr:nvSpPr>
      <xdr:spPr>
        <a:xfrm>
          <a:off x="12611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B9CB26F-6758-4847-BA82-F0A3E80836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83B90BDD-D161-4EC8-9F5C-8CD128AAC9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FFE813C8-2BD6-4DD0-9218-B8A438B5B4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270774A9-93B7-437D-AD82-B6F24D12F2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94C620-FA63-43BF-895B-1D1F5E4F1A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D31DDC62-8FAA-489E-8B04-3DF0FF0C2D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4FA0B165-3C94-4F28-A952-65E04B1C3E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48FD17C8-9102-4769-B784-0FE3104600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9520A4F8-1784-4593-A64C-2669BB745C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1A99AF3C-7F22-443B-8A78-D602630CBD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AEC03A75-4B2F-4614-9989-73251B11AA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1E959AB6-4B96-43A7-9E25-94871B7245F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ECE9567A-607B-413D-8B14-362EE1A9F00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22F879B0-34C2-4B82-BC96-5F940083F10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E1386851-3077-49EA-8F6C-82360266A1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818AB9B6-843C-4F1A-9BCC-5C8EDF568FE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F5698CC1-FFFF-42F0-994E-3DD01E1CA5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8CBA975A-0A2C-442C-9AD5-56002E8C997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53D2E202-0CBD-4B06-9E05-640A9C0AC49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8D3CF854-D66F-4BBC-8376-8C8849F0F12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CFFBE19E-9824-4EED-88FE-C62177FFE5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2347AB34-6FFF-4D2A-99FA-46281CDECD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C53C180-9998-470D-A129-612326033C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1EF05D7F-878D-4E88-BA56-9672F8B349B2}"/>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FED85170-7358-415C-A020-1A50F362057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B68E1AB3-B011-4DBE-B084-C0549E08A8F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266FDD48-3845-41DE-8B8F-E45483835B73}"/>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80575155-4DBF-4F59-9A45-4AF620225FC2}"/>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11" name="【児童館】&#10;一人当たり面積平均値テキスト">
          <a:extLst>
            <a:ext uri="{FF2B5EF4-FFF2-40B4-BE49-F238E27FC236}">
              <a16:creationId xmlns:a16="http://schemas.microsoft.com/office/drawing/2014/main" id="{83873C97-4AA0-406F-80A7-A2E6A2CAACC9}"/>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DD3CCFC9-C690-4886-8936-BD38405F859A}"/>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580A8CEC-D3D5-4516-A407-4866631B314C}"/>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4A712C98-C391-4E99-A0C8-8FD2DEE70879}"/>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91560F40-4BD7-4C92-AAA6-650A0F04BCF5}"/>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C60C7D2A-486C-4127-8A4B-7DAB48E3E9C1}"/>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CFEEFCD-FA11-4E74-B44E-F2087AF071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119DF2E-3A2F-4521-A46A-7CF77B7113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A45D7D3-F8C3-415C-A81E-7057B912B5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AF9FD96-A49D-448A-A8BF-93BB4C5DA4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CB10A21-A733-4E81-976C-9F38A78FC6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22" name="楕円 621">
          <a:extLst>
            <a:ext uri="{FF2B5EF4-FFF2-40B4-BE49-F238E27FC236}">
              <a16:creationId xmlns:a16="http://schemas.microsoft.com/office/drawing/2014/main" id="{4E8BD6A5-7D83-4E90-8CEC-95884A001B17}"/>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23" name="【児童館】&#10;一人当たり面積該当値テキスト">
          <a:extLst>
            <a:ext uri="{FF2B5EF4-FFF2-40B4-BE49-F238E27FC236}">
              <a16:creationId xmlns:a16="http://schemas.microsoft.com/office/drawing/2014/main" id="{4EFD279E-B58B-4623-B793-C0D996FBC04B}"/>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4" name="楕円 623">
          <a:extLst>
            <a:ext uri="{FF2B5EF4-FFF2-40B4-BE49-F238E27FC236}">
              <a16:creationId xmlns:a16="http://schemas.microsoft.com/office/drawing/2014/main" id="{26BDA4E1-E209-4F81-A072-4C5F5E753278}"/>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76200</xdr:rowOff>
    </xdr:to>
    <xdr:cxnSp macro="">
      <xdr:nvCxnSpPr>
        <xdr:cNvPr id="625" name="直線コネクタ 624">
          <a:extLst>
            <a:ext uri="{FF2B5EF4-FFF2-40B4-BE49-F238E27FC236}">
              <a16:creationId xmlns:a16="http://schemas.microsoft.com/office/drawing/2014/main" id="{0EDC0ED7-C1C6-4BE6-A660-CB25B0064A8A}"/>
            </a:ext>
          </a:extLst>
        </xdr:cNvPr>
        <xdr:cNvCxnSpPr/>
      </xdr:nvCxnSpPr>
      <xdr:spPr>
        <a:xfrm>
          <a:off x="21323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6" name="楕円 625">
          <a:extLst>
            <a:ext uri="{FF2B5EF4-FFF2-40B4-BE49-F238E27FC236}">
              <a16:creationId xmlns:a16="http://schemas.microsoft.com/office/drawing/2014/main" id="{D1D50DB3-9D81-444B-BEC3-ED912BA23D19}"/>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27" name="直線コネクタ 626">
          <a:extLst>
            <a:ext uri="{FF2B5EF4-FFF2-40B4-BE49-F238E27FC236}">
              <a16:creationId xmlns:a16="http://schemas.microsoft.com/office/drawing/2014/main" id="{2C70D5F3-3A9C-4A48-9A0C-B0100EE0EAE3}"/>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28" name="楕円 627">
          <a:extLst>
            <a:ext uri="{FF2B5EF4-FFF2-40B4-BE49-F238E27FC236}">
              <a16:creationId xmlns:a16="http://schemas.microsoft.com/office/drawing/2014/main" id="{9020BA0C-F52E-4D22-A8A2-4997BFD7F3A1}"/>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29" name="直線コネクタ 628">
          <a:extLst>
            <a:ext uri="{FF2B5EF4-FFF2-40B4-BE49-F238E27FC236}">
              <a16:creationId xmlns:a16="http://schemas.microsoft.com/office/drawing/2014/main" id="{6E5FD7F9-11C3-4421-9D56-4EEDC473569D}"/>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30" name="楕円 629">
          <a:extLst>
            <a:ext uri="{FF2B5EF4-FFF2-40B4-BE49-F238E27FC236}">
              <a16:creationId xmlns:a16="http://schemas.microsoft.com/office/drawing/2014/main" id="{0B4ADCF9-CE57-4729-8A95-30C7206CE29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631" name="直線コネクタ 630">
          <a:extLst>
            <a:ext uri="{FF2B5EF4-FFF2-40B4-BE49-F238E27FC236}">
              <a16:creationId xmlns:a16="http://schemas.microsoft.com/office/drawing/2014/main" id="{5A8CE543-B97B-447F-8C8A-E0511454C038}"/>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2" name="n_1aveValue【児童館】&#10;一人当たり面積">
          <a:extLst>
            <a:ext uri="{FF2B5EF4-FFF2-40B4-BE49-F238E27FC236}">
              <a16:creationId xmlns:a16="http://schemas.microsoft.com/office/drawing/2014/main" id="{B0BEF9AC-EABC-4E6D-96A6-71F1D5DE28D7}"/>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3" name="n_2aveValue【児童館】&#10;一人当たり面積">
          <a:extLst>
            <a:ext uri="{FF2B5EF4-FFF2-40B4-BE49-F238E27FC236}">
              <a16:creationId xmlns:a16="http://schemas.microsoft.com/office/drawing/2014/main" id="{8A6765A4-8FA0-4229-83BB-B02150A668DA}"/>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4" name="n_3aveValue【児童館】&#10;一人当たり面積">
          <a:extLst>
            <a:ext uri="{FF2B5EF4-FFF2-40B4-BE49-F238E27FC236}">
              <a16:creationId xmlns:a16="http://schemas.microsoft.com/office/drawing/2014/main" id="{FCF57EB8-67C1-4BF2-8F4D-03244897C0A8}"/>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5" name="n_4aveValue【児童館】&#10;一人当たり面積">
          <a:extLst>
            <a:ext uri="{FF2B5EF4-FFF2-40B4-BE49-F238E27FC236}">
              <a16:creationId xmlns:a16="http://schemas.microsoft.com/office/drawing/2014/main" id="{B89AEDDF-A2EB-4795-B505-E0CBB2D6FCD2}"/>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36" name="n_1mainValue【児童館】&#10;一人当たり面積">
          <a:extLst>
            <a:ext uri="{FF2B5EF4-FFF2-40B4-BE49-F238E27FC236}">
              <a16:creationId xmlns:a16="http://schemas.microsoft.com/office/drawing/2014/main" id="{4FA50F74-3669-4488-BD29-3E4A1F86466C}"/>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7" name="n_2mainValue【児童館】&#10;一人当たり面積">
          <a:extLst>
            <a:ext uri="{FF2B5EF4-FFF2-40B4-BE49-F238E27FC236}">
              <a16:creationId xmlns:a16="http://schemas.microsoft.com/office/drawing/2014/main" id="{AE38CDAF-A66C-448D-AFD5-57607DA216E9}"/>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8" name="n_3mainValue【児童館】&#10;一人当たり面積">
          <a:extLst>
            <a:ext uri="{FF2B5EF4-FFF2-40B4-BE49-F238E27FC236}">
              <a16:creationId xmlns:a16="http://schemas.microsoft.com/office/drawing/2014/main" id="{491C2302-5DC2-49C2-BAAB-1DC68695752A}"/>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39" name="n_4mainValue【児童館】&#10;一人当たり面積">
          <a:extLst>
            <a:ext uri="{FF2B5EF4-FFF2-40B4-BE49-F238E27FC236}">
              <a16:creationId xmlns:a16="http://schemas.microsoft.com/office/drawing/2014/main" id="{3636C8E6-33E1-4817-91C2-45D0F26766BA}"/>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63CF9EF0-2A24-4E83-A396-C39FC3A781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7B70A9FE-62B9-4752-A83C-29904AEF9D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8EF5C4B7-FDFC-4AA0-859C-822C1E7ED8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D8B6365-F2A3-4E7E-A3E2-FCC055F947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7DCAE35-763A-4F7C-8BF8-5BB98C1B2F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F2281E5-F0F0-4F61-8FEA-0547C62782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A2815621-DD93-4D8F-A892-F0E845FD49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E253E2EA-7BEC-4590-8CFD-9718B97C04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F0B9F4A0-B8E0-4057-A055-FA64CB6C9E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AE7980D-02DB-4109-9EBD-668C5BA00D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1109F1B2-9DAF-483E-A40C-2917519C2B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AD00BB49-4395-4FFE-8A98-0243553D9BC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8FF8648-674B-40C8-BE55-A9B9FD7C050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EB4E6153-FF58-4078-89B6-65439BB9B0C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8B4BAD35-EEC3-4882-87C8-7E9308A4AE7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F05B210D-221E-4348-8B89-68B4D30BC17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E5534C6B-64FC-47CC-A2CD-6BD45C64558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64FB7FCC-43B4-4FA6-B6D6-678C7E5E7D2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4B643989-C3E0-413B-AE15-D62E9039F83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B535888D-998F-4F4B-9120-D0E72FFE912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B571E19A-1A25-4DC4-9205-31D68079451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206FE66D-F780-46E7-843D-559A06A8A0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52C8205D-5D58-4651-ACCF-FDC7DD1D0E9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F3DDAB14-73D1-4E3A-A742-8109F122CB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E291DC2D-9881-4AA6-9A89-0E3B91367618}"/>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1F3158E0-CFE1-4644-944F-7A096112B94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5D59539E-FC39-449F-9C3E-93C1EAB470B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a:extLst>
            <a:ext uri="{FF2B5EF4-FFF2-40B4-BE49-F238E27FC236}">
              <a16:creationId xmlns:a16="http://schemas.microsoft.com/office/drawing/2014/main" id="{AAA9F885-76F0-4E2F-B7BA-0FC04E03FDEF}"/>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a:extLst>
            <a:ext uri="{FF2B5EF4-FFF2-40B4-BE49-F238E27FC236}">
              <a16:creationId xmlns:a16="http://schemas.microsoft.com/office/drawing/2014/main" id="{52FA4CAC-8A46-4DB8-AFD7-7FFF293E340C}"/>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9" name="【公民館】&#10;有形固定資産減価償却率平均値テキスト">
          <a:extLst>
            <a:ext uri="{FF2B5EF4-FFF2-40B4-BE49-F238E27FC236}">
              <a16:creationId xmlns:a16="http://schemas.microsoft.com/office/drawing/2014/main" id="{895CDD5C-4C53-457A-AFC1-1D05552714AC}"/>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a:extLst>
            <a:ext uri="{FF2B5EF4-FFF2-40B4-BE49-F238E27FC236}">
              <a16:creationId xmlns:a16="http://schemas.microsoft.com/office/drawing/2014/main" id="{0AB67DB0-77BB-4D3B-B287-85DDC99BBEA2}"/>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31523A85-09FD-4B5F-AFEF-842AACB8EB4E}"/>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2" name="フローチャート: 判断 671">
          <a:extLst>
            <a:ext uri="{FF2B5EF4-FFF2-40B4-BE49-F238E27FC236}">
              <a16:creationId xmlns:a16="http://schemas.microsoft.com/office/drawing/2014/main" id="{F6F23094-9660-4C91-91AA-C0D49A8CF9A1}"/>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3" name="フローチャート: 判断 672">
          <a:extLst>
            <a:ext uri="{FF2B5EF4-FFF2-40B4-BE49-F238E27FC236}">
              <a16:creationId xmlns:a16="http://schemas.microsoft.com/office/drawing/2014/main" id="{EB2E401C-0A42-4E12-AE3D-FE67A962783C}"/>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4" name="フローチャート: 判断 673">
          <a:extLst>
            <a:ext uri="{FF2B5EF4-FFF2-40B4-BE49-F238E27FC236}">
              <a16:creationId xmlns:a16="http://schemas.microsoft.com/office/drawing/2014/main" id="{A0FEB8C6-4676-42FF-80E5-F7CF0A7B0904}"/>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8A0EF59-5C8A-441F-942B-7CF16253E1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789E7C4-0475-4FE6-9003-133CD26690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B2D6AE7-157D-490B-B288-34B69C909C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CBEF857-CC6A-40DA-9A76-58616C9127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BB78033-3AF0-4E93-BC2C-ADA7E2FEEA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680" name="楕円 679">
          <a:extLst>
            <a:ext uri="{FF2B5EF4-FFF2-40B4-BE49-F238E27FC236}">
              <a16:creationId xmlns:a16="http://schemas.microsoft.com/office/drawing/2014/main" id="{5C638BDF-71D1-42B9-943D-A3090DA8CEC8}"/>
            </a:ext>
          </a:extLst>
        </xdr:cNvPr>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681" name="【公民館】&#10;有形固定資産減価償却率該当値テキスト">
          <a:extLst>
            <a:ext uri="{FF2B5EF4-FFF2-40B4-BE49-F238E27FC236}">
              <a16:creationId xmlns:a16="http://schemas.microsoft.com/office/drawing/2014/main" id="{3C6E88B1-AD21-4E83-9CEF-058F61E07AD9}"/>
            </a:ext>
          </a:extLst>
        </xdr:cNvPr>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82" name="楕円 681">
          <a:extLst>
            <a:ext uri="{FF2B5EF4-FFF2-40B4-BE49-F238E27FC236}">
              <a16:creationId xmlns:a16="http://schemas.microsoft.com/office/drawing/2014/main" id="{422AA6FB-3706-4027-89BA-A9DB48CF6CC6}"/>
            </a:ext>
          </a:extLst>
        </xdr:cNvPr>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45720</xdr:rowOff>
    </xdr:to>
    <xdr:cxnSp macro="">
      <xdr:nvCxnSpPr>
        <xdr:cNvPr id="683" name="直線コネクタ 682">
          <a:extLst>
            <a:ext uri="{FF2B5EF4-FFF2-40B4-BE49-F238E27FC236}">
              <a16:creationId xmlns:a16="http://schemas.microsoft.com/office/drawing/2014/main" id="{D45CFA02-D2D7-4285-8705-A4B935BEB8BE}"/>
            </a:ext>
          </a:extLst>
        </xdr:cNvPr>
        <xdr:cNvCxnSpPr/>
      </xdr:nvCxnSpPr>
      <xdr:spPr>
        <a:xfrm>
          <a:off x="15481300" y="18192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684" name="楕円 683">
          <a:extLst>
            <a:ext uri="{FF2B5EF4-FFF2-40B4-BE49-F238E27FC236}">
              <a16:creationId xmlns:a16="http://schemas.microsoft.com/office/drawing/2014/main" id="{EAE67668-C432-49B9-AFE2-2DBDE4F7486A}"/>
            </a:ext>
          </a:extLst>
        </xdr:cNvPr>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19050</xdr:rowOff>
    </xdr:to>
    <xdr:cxnSp macro="">
      <xdr:nvCxnSpPr>
        <xdr:cNvPr id="685" name="直線コネクタ 684">
          <a:extLst>
            <a:ext uri="{FF2B5EF4-FFF2-40B4-BE49-F238E27FC236}">
              <a16:creationId xmlns:a16="http://schemas.microsoft.com/office/drawing/2014/main" id="{3CB4A4E5-3000-4718-A715-80C6167042E9}"/>
            </a:ext>
          </a:extLst>
        </xdr:cNvPr>
        <xdr:cNvCxnSpPr/>
      </xdr:nvCxnSpPr>
      <xdr:spPr>
        <a:xfrm>
          <a:off x="14592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686" name="楕円 685">
          <a:extLst>
            <a:ext uri="{FF2B5EF4-FFF2-40B4-BE49-F238E27FC236}">
              <a16:creationId xmlns:a16="http://schemas.microsoft.com/office/drawing/2014/main" id="{A5F77002-1EEA-4E70-91CD-FA022B02FF73}"/>
            </a:ext>
          </a:extLst>
        </xdr:cNvPr>
        <xdr:cNvSpPr/>
      </xdr:nvSpPr>
      <xdr:spPr>
        <a:xfrm>
          <a:off x="1365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105</xdr:row>
      <xdr:rowOff>152400</xdr:rowOff>
    </xdr:to>
    <xdr:cxnSp macro="">
      <xdr:nvCxnSpPr>
        <xdr:cNvPr id="687" name="直線コネクタ 686">
          <a:extLst>
            <a:ext uri="{FF2B5EF4-FFF2-40B4-BE49-F238E27FC236}">
              <a16:creationId xmlns:a16="http://schemas.microsoft.com/office/drawing/2014/main" id="{F1F71F8F-0B96-40C5-AA8F-D91DE58B88B3}"/>
            </a:ext>
          </a:extLst>
        </xdr:cNvPr>
        <xdr:cNvCxnSpPr/>
      </xdr:nvCxnSpPr>
      <xdr:spPr>
        <a:xfrm>
          <a:off x="13703300" y="18118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27305</xdr:rowOff>
    </xdr:from>
    <xdr:to>
      <xdr:col>67</xdr:col>
      <xdr:colOff>101600</xdr:colOff>
      <xdr:row>105</xdr:row>
      <xdr:rowOff>128905</xdr:rowOff>
    </xdr:to>
    <xdr:sp macro="" textlink="">
      <xdr:nvSpPr>
        <xdr:cNvPr id="688" name="楕円 687">
          <a:extLst>
            <a:ext uri="{FF2B5EF4-FFF2-40B4-BE49-F238E27FC236}">
              <a16:creationId xmlns:a16="http://schemas.microsoft.com/office/drawing/2014/main" id="{49E5B85F-5BBC-4E92-855B-13E1D927F2B5}"/>
            </a:ext>
          </a:extLst>
        </xdr:cNvPr>
        <xdr:cNvSpPr/>
      </xdr:nvSpPr>
      <xdr:spPr>
        <a:xfrm>
          <a:off x="1276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78105</xdr:rowOff>
    </xdr:from>
    <xdr:to>
      <xdr:col>71</xdr:col>
      <xdr:colOff>177800</xdr:colOff>
      <xdr:row>105</xdr:row>
      <xdr:rowOff>116205</xdr:rowOff>
    </xdr:to>
    <xdr:cxnSp macro="">
      <xdr:nvCxnSpPr>
        <xdr:cNvPr id="689" name="直線コネクタ 688">
          <a:extLst>
            <a:ext uri="{FF2B5EF4-FFF2-40B4-BE49-F238E27FC236}">
              <a16:creationId xmlns:a16="http://schemas.microsoft.com/office/drawing/2014/main" id="{350E12B7-C351-4D7F-BDDA-750191FC900D}"/>
            </a:ext>
          </a:extLst>
        </xdr:cNvPr>
        <xdr:cNvCxnSpPr/>
      </xdr:nvCxnSpPr>
      <xdr:spPr>
        <a:xfrm>
          <a:off x="12814300" y="1808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0" name="n_1aveValue【公民館】&#10;有形固定資産減価償却率">
          <a:extLst>
            <a:ext uri="{FF2B5EF4-FFF2-40B4-BE49-F238E27FC236}">
              <a16:creationId xmlns:a16="http://schemas.microsoft.com/office/drawing/2014/main" id="{72C641C5-B47B-4FB7-8910-80CD5673825E}"/>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91" name="n_2aveValue【公民館】&#10;有形固定資産減価償却率">
          <a:extLst>
            <a:ext uri="{FF2B5EF4-FFF2-40B4-BE49-F238E27FC236}">
              <a16:creationId xmlns:a16="http://schemas.microsoft.com/office/drawing/2014/main" id="{C413B050-749F-47A9-BD70-3812AE6F12DF}"/>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2" name="n_3aveValue【公民館】&#10;有形固定資産減価償却率">
          <a:extLst>
            <a:ext uri="{FF2B5EF4-FFF2-40B4-BE49-F238E27FC236}">
              <a16:creationId xmlns:a16="http://schemas.microsoft.com/office/drawing/2014/main" id="{B28A1214-A317-4725-8368-F2472B453C4D}"/>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3" name="n_4aveValue【公民館】&#10;有形固定資産減価償却率">
          <a:extLst>
            <a:ext uri="{FF2B5EF4-FFF2-40B4-BE49-F238E27FC236}">
              <a16:creationId xmlns:a16="http://schemas.microsoft.com/office/drawing/2014/main" id="{3F586D2B-1CD7-46F2-A07C-681FE93AB7A3}"/>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94" name="n_1mainValue【公民館】&#10;有形固定資産減価償却率">
          <a:extLst>
            <a:ext uri="{FF2B5EF4-FFF2-40B4-BE49-F238E27FC236}">
              <a16:creationId xmlns:a16="http://schemas.microsoft.com/office/drawing/2014/main" id="{139ED7D5-5345-42B5-BBFD-5C35B4652D99}"/>
            </a:ext>
          </a:extLst>
        </xdr:cNvPr>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695" name="n_2mainValue【公民館】&#10;有形固定資産減価償却率">
          <a:extLst>
            <a:ext uri="{FF2B5EF4-FFF2-40B4-BE49-F238E27FC236}">
              <a16:creationId xmlns:a16="http://schemas.microsoft.com/office/drawing/2014/main" id="{3B69E90E-7B9E-4C88-9147-021BB523D5C8}"/>
            </a:ext>
          </a:extLst>
        </xdr:cNvPr>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696" name="n_3mainValue【公民館】&#10;有形固定資産減価償却率">
          <a:extLst>
            <a:ext uri="{FF2B5EF4-FFF2-40B4-BE49-F238E27FC236}">
              <a16:creationId xmlns:a16="http://schemas.microsoft.com/office/drawing/2014/main" id="{25C1384C-87D1-4835-BDBE-E13CE467E45D}"/>
            </a:ext>
          </a:extLst>
        </xdr:cNvPr>
        <xdr:cNvSpPr txBox="1"/>
      </xdr:nvSpPr>
      <xdr:spPr>
        <a:xfrm>
          <a:off x="13500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120032</xdr:rowOff>
    </xdr:from>
    <xdr:ext cx="405111" cy="259045"/>
    <xdr:sp macro="" textlink="">
      <xdr:nvSpPr>
        <xdr:cNvPr id="697" name="n_4mainValue【公民館】&#10;有形固定資産減価償却率">
          <a:extLst>
            <a:ext uri="{FF2B5EF4-FFF2-40B4-BE49-F238E27FC236}">
              <a16:creationId xmlns:a16="http://schemas.microsoft.com/office/drawing/2014/main" id="{646E2B8F-5616-47B3-B88E-1BDFCF504C26}"/>
            </a:ext>
          </a:extLst>
        </xdr:cNvPr>
        <xdr:cNvSpPr txBox="1"/>
      </xdr:nvSpPr>
      <xdr:spPr>
        <a:xfrm>
          <a:off x="12611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F4FC15D3-A67D-421C-88DE-F50634F943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332AC38A-B0BC-4F55-8A0D-8089A06659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60E5B09A-0E46-4F2E-9206-72E14A0E7B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21494A4C-C154-4E2B-BF40-81A1314290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29B46018-E434-47B1-815C-5D0DB15E0C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E59DCB34-A35D-406F-9203-32AD8998E3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9476F67C-2438-4D20-A148-B31F401AE7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DE29C0A2-7D43-435E-A02C-FB5ACEB423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23E6C6B-F69E-49AC-8BB8-1F8E0F30C5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E424D1CD-DFE0-4A93-9B60-3E93526E4C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D3B3ACD1-8140-46A2-AE13-8F568EBA75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FFF9B729-F552-4D2F-8263-FB70A0915DC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B9C29513-FE3F-48E5-BA4B-03A9CBAEE6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1515D7EC-383D-4741-8828-1C1043BEF76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5BB63A45-C7A1-4069-A31F-09A003ED98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5DC52FAF-4A78-40B0-901F-2E43ECD8159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2D65FEB0-DF9B-4832-907B-B1E69923ED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D790E047-D52F-4171-B08B-42A8636F46A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1776972D-AA4D-4F5D-AC67-6E55416D1F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4D053369-4779-473C-AC93-DC5B0F3DA97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655F7258-50FB-4537-8919-C93C8B9F01F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9689D5FA-266C-480A-A6DA-E402F01CC3E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10DC3E84-B348-4360-95B7-16341D7255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E867E722-5397-40B9-A774-00F844FC47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12431971-2A3C-452B-BF38-ABB8FCB022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a:extLst>
            <a:ext uri="{FF2B5EF4-FFF2-40B4-BE49-F238E27FC236}">
              <a16:creationId xmlns:a16="http://schemas.microsoft.com/office/drawing/2014/main" id="{045F4CDE-DDB8-406A-8E77-DD2128EDD968}"/>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a:extLst>
            <a:ext uri="{FF2B5EF4-FFF2-40B4-BE49-F238E27FC236}">
              <a16:creationId xmlns:a16="http://schemas.microsoft.com/office/drawing/2014/main" id="{D17FDF8A-C946-4C2D-AD4A-F43ADC48B2C4}"/>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a:extLst>
            <a:ext uri="{FF2B5EF4-FFF2-40B4-BE49-F238E27FC236}">
              <a16:creationId xmlns:a16="http://schemas.microsoft.com/office/drawing/2014/main" id="{2D0F6B48-C946-4417-A6E1-6CD4F64449F3}"/>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a:extLst>
            <a:ext uri="{FF2B5EF4-FFF2-40B4-BE49-F238E27FC236}">
              <a16:creationId xmlns:a16="http://schemas.microsoft.com/office/drawing/2014/main" id="{F93BF280-6775-4B92-8BCF-F963E5604FF4}"/>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a:extLst>
            <a:ext uri="{FF2B5EF4-FFF2-40B4-BE49-F238E27FC236}">
              <a16:creationId xmlns:a16="http://schemas.microsoft.com/office/drawing/2014/main" id="{9F049025-AF82-4CBA-B5DD-563D73F7A80B}"/>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8" name="【公民館】&#10;一人当たり面積平均値テキスト">
          <a:extLst>
            <a:ext uri="{FF2B5EF4-FFF2-40B4-BE49-F238E27FC236}">
              <a16:creationId xmlns:a16="http://schemas.microsoft.com/office/drawing/2014/main" id="{D93D07F7-4D95-4058-A23B-C15D0E7F9F9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a:extLst>
            <a:ext uri="{FF2B5EF4-FFF2-40B4-BE49-F238E27FC236}">
              <a16:creationId xmlns:a16="http://schemas.microsoft.com/office/drawing/2014/main" id="{CBDBE0C8-E472-40A2-9874-5C908123022A}"/>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a:extLst>
            <a:ext uri="{FF2B5EF4-FFF2-40B4-BE49-F238E27FC236}">
              <a16:creationId xmlns:a16="http://schemas.microsoft.com/office/drawing/2014/main" id="{5DB939F8-EA33-45EA-B173-A33A21627E6B}"/>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1" name="フローチャート: 判断 730">
          <a:extLst>
            <a:ext uri="{FF2B5EF4-FFF2-40B4-BE49-F238E27FC236}">
              <a16:creationId xmlns:a16="http://schemas.microsoft.com/office/drawing/2014/main" id="{EF95E6E0-5C16-464F-AE6E-2BA4668EA0ED}"/>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2" name="フローチャート: 判断 731">
          <a:extLst>
            <a:ext uri="{FF2B5EF4-FFF2-40B4-BE49-F238E27FC236}">
              <a16:creationId xmlns:a16="http://schemas.microsoft.com/office/drawing/2014/main" id="{E60BEE2C-9480-4F87-84C5-A8DD30B44A41}"/>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a:extLst>
            <a:ext uri="{FF2B5EF4-FFF2-40B4-BE49-F238E27FC236}">
              <a16:creationId xmlns:a16="http://schemas.microsoft.com/office/drawing/2014/main" id="{6D522AA0-C3F1-460F-9A25-17E6AF211EA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852E44F-E44C-49D4-B3D2-483A691ED4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791FE3E-536A-4786-A1EE-55D596C1E9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3901E6D-613D-4C83-AEFE-93B1FC1992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C7323D5-2B4E-46A4-A913-4A3470E2E5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4F93E1E-9EDD-4A1A-B78C-4647DED93C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739" name="楕円 738">
          <a:extLst>
            <a:ext uri="{FF2B5EF4-FFF2-40B4-BE49-F238E27FC236}">
              <a16:creationId xmlns:a16="http://schemas.microsoft.com/office/drawing/2014/main" id="{1BFAA7AB-8ADC-43CE-AB67-34EA7E804A1C}"/>
            </a:ext>
          </a:extLst>
        </xdr:cNvPr>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740" name="【公民館】&#10;一人当たり面積該当値テキスト">
          <a:extLst>
            <a:ext uri="{FF2B5EF4-FFF2-40B4-BE49-F238E27FC236}">
              <a16:creationId xmlns:a16="http://schemas.microsoft.com/office/drawing/2014/main" id="{FD3CE266-5BF5-4A9F-B1E5-DC0FF29A2AE7}"/>
            </a:ext>
          </a:extLst>
        </xdr:cNvPr>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1" name="楕円 740">
          <a:extLst>
            <a:ext uri="{FF2B5EF4-FFF2-40B4-BE49-F238E27FC236}">
              <a16:creationId xmlns:a16="http://schemas.microsoft.com/office/drawing/2014/main" id="{91CB9BDE-E212-4069-AA43-71A457F05359}"/>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4355</xdr:rowOff>
    </xdr:to>
    <xdr:cxnSp macro="">
      <xdr:nvCxnSpPr>
        <xdr:cNvPr id="742" name="直線コネクタ 741">
          <a:extLst>
            <a:ext uri="{FF2B5EF4-FFF2-40B4-BE49-F238E27FC236}">
              <a16:creationId xmlns:a16="http://schemas.microsoft.com/office/drawing/2014/main" id="{F5E5B0A8-E43F-4201-96C0-AE94259BD02E}"/>
            </a:ext>
          </a:extLst>
        </xdr:cNvPr>
        <xdr:cNvCxnSpPr/>
      </xdr:nvCxnSpPr>
      <xdr:spPr>
        <a:xfrm>
          <a:off x="21323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743" name="楕円 742">
          <a:extLst>
            <a:ext uri="{FF2B5EF4-FFF2-40B4-BE49-F238E27FC236}">
              <a16:creationId xmlns:a16="http://schemas.microsoft.com/office/drawing/2014/main" id="{9E9F4CB2-1B69-487B-BBF9-02AD97ACE24D}"/>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4355</xdr:rowOff>
    </xdr:to>
    <xdr:cxnSp macro="">
      <xdr:nvCxnSpPr>
        <xdr:cNvPr id="744" name="直線コネクタ 743">
          <a:extLst>
            <a:ext uri="{FF2B5EF4-FFF2-40B4-BE49-F238E27FC236}">
              <a16:creationId xmlns:a16="http://schemas.microsoft.com/office/drawing/2014/main" id="{B5C88817-EAF5-473E-8F21-8E16D7CED1FB}"/>
            </a:ext>
          </a:extLst>
        </xdr:cNvPr>
        <xdr:cNvCxnSpPr/>
      </xdr:nvCxnSpPr>
      <xdr:spPr>
        <a:xfrm>
          <a:off x="20434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45" name="楕円 744">
          <a:extLst>
            <a:ext uri="{FF2B5EF4-FFF2-40B4-BE49-F238E27FC236}">
              <a16:creationId xmlns:a16="http://schemas.microsoft.com/office/drawing/2014/main" id="{0682E378-AF3A-469A-834D-824929BA0B00}"/>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1088</xdr:rowOff>
    </xdr:to>
    <xdr:cxnSp macro="">
      <xdr:nvCxnSpPr>
        <xdr:cNvPr id="746" name="直線コネクタ 745">
          <a:extLst>
            <a:ext uri="{FF2B5EF4-FFF2-40B4-BE49-F238E27FC236}">
              <a16:creationId xmlns:a16="http://schemas.microsoft.com/office/drawing/2014/main" id="{CF0962CE-9330-4392-B950-D4BECCF07305}"/>
            </a:ext>
          </a:extLst>
        </xdr:cNvPr>
        <xdr:cNvCxnSpPr/>
      </xdr:nvCxnSpPr>
      <xdr:spPr>
        <a:xfrm>
          <a:off x="19545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747" name="楕円 746">
          <a:extLst>
            <a:ext uri="{FF2B5EF4-FFF2-40B4-BE49-F238E27FC236}">
              <a16:creationId xmlns:a16="http://schemas.microsoft.com/office/drawing/2014/main" id="{C420338C-DC78-461A-8CE0-602AB188D757}"/>
            </a:ext>
          </a:extLst>
        </xdr:cNvPr>
        <xdr:cNvSpPr/>
      </xdr:nvSpPr>
      <xdr:spPr>
        <a:xfrm>
          <a:off x="18605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20682</xdr:rowOff>
    </xdr:to>
    <xdr:cxnSp macro="">
      <xdr:nvCxnSpPr>
        <xdr:cNvPr id="748" name="直線コネクタ 747">
          <a:extLst>
            <a:ext uri="{FF2B5EF4-FFF2-40B4-BE49-F238E27FC236}">
              <a16:creationId xmlns:a16="http://schemas.microsoft.com/office/drawing/2014/main" id="{3306EFC0-D9F0-48F1-BFBE-7F33589A01C5}"/>
            </a:ext>
          </a:extLst>
        </xdr:cNvPr>
        <xdr:cNvCxnSpPr/>
      </xdr:nvCxnSpPr>
      <xdr:spPr>
        <a:xfrm flipV="1">
          <a:off x="18656300" y="185176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9" name="n_1aveValue【公民館】&#10;一人当たり面積">
          <a:extLst>
            <a:ext uri="{FF2B5EF4-FFF2-40B4-BE49-F238E27FC236}">
              <a16:creationId xmlns:a16="http://schemas.microsoft.com/office/drawing/2014/main" id="{A10A20DB-7848-464D-A8D1-A3AFCABFE5C7}"/>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0" name="n_2aveValue【公民館】&#10;一人当たり面積">
          <a:extLst>
            <a:ext uri="{FF2B5EF4-FFF2-40B4-BE49-F238E27FC236}">
              <a16:creationId xmlns:a16="http://schemas.microsoft.com/office/drawing/2014/main" id="{16A05230-3768-4644-9F47-065149105B2D}"/>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51" name="n_3aveValue【公民館】&#10;一人当たり面積">
          <a:extLst>
            <a:ext uri="{FF2B5EF4-FFF2-40B4-BE49-F238E27FC236}">
              <a16:creationId xmlns:a16="http://schemas.microsoft.com/office/drawing/2014/main" id="{725491E0-E975-4CAA-9805-920DD9C2C901}"/>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a:extLst>
            <a:ext uri="{FF2B5EF4-FFF2-40B4-BE49-F238E27FC236}">
              <a16:creationId xmlns:a16="http://schemas.microsoft.com/office/drawing/2014/main" id="{9EFB010B-1A83-4FAB-981E-6FC5CBE04FA4}"/>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53" name="n_1mainValue【公民館】&#10;一人当たり面積">
          <a:extLst>
            <a:ext uri="{FF2B5EF4-FFF2-40B4-BE49-F238E27FC236}">
              <a16:creationId xmlns:a16="http://schemas.microsoft.com/office/drawing/2014/main" id="{71AB91AA-679D-4B0F-A2A6-9202482CF010}"/>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754" name="n_2mainValue【公民館】&#10;一人当たり面積">
          <a:extLst>
            <a:ext uri="{FF2B5EF4-FFF2-40B4-BE49-F238E27FC236}">
              <a16:creationId xmlns:a16="http://schemas.microsoft.com/office/drawing/2014/main" id="{8A505E51-9E47-40BA-B264-D9129E12175B}"/>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55" name="n_3mainValue【公民館】&#10;一人当たり面積">
          <a:extLst>
            <a:ext uri="{FF2B5EF4-FFF2-40B4-BE49-F238E27FC236}">
              <a16:creationId xmlns:a16="http://schemas.microsoft.com/office/drawing/2014/main" id="{868095F0-A07B-4001-8576-03A95846760D}"/>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756" name="n_4mainValue【公民館】&#10;一人当たり面積">
          <a:extLst>
            <a:ext uri="{FF2B5EF4-FFF2-40B4-BE49-F238E27FC236}">
              <a16:creationId xmlns:a16="http://schemas.microsoft.com/office/drawing/2014/main" id="{FF62586D-08BC-498E-BBA7-C57A0FED274E}"/>
            </a:ext>
          </a:extLst>
        </xdr:cNvPr>
        <xdr:cNvSpPr txBox="1"/>
      </xdr:nvSpPr>
      <xdr:spPr>
        <a:xfrm>
          <a:off x="18421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AB44B3B3-76B3-458E-AD1E-AC475CBD19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EB1A031C-00EC-444F-9218-DD97F0DC0E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44729E62-F9BF-41F0-ABC6-395630780F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道路の有形固定資産減価償却率については、工作物（インフラ資産）の道路の金額のみを対象として算出しています。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橋梁については、個別計画があるものはその方針に従い、個別計画のないものは、橋梁の重要度や劣化状況に応じて優先度をつけて改修・更新します。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学校施設の有形固定資産減価償却率については、平成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年度は稲城第三中学校の大規模改修工事、令和元年度は小・中学校の体育館に空調設備、令和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南山小学校における校舎増築工事などの施設整備を行っており、ポイントはゆるやかな増加傾向にあります。今後も多くの公共施設が更新時期を迎えるため、計画的に効率・効果的な修繕や改修等を実施していき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児童館及び公民館の有形固定資産減価償却率については、老朽化が進んでいるため類似団体内平均値に比べ高い数値となっています。今後も、計画的に効率・効果的な修繕や改修等を実施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0DF89B-F73C-4E66-A12D-88E8CFCC39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F5E76C-1438-472E-AE65-591FCF76E4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4934A6-EC19-4983-AA8C-40D1097079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62B893-054E-4B45-BBF7-1B4763BE71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E1B904-A2B4-48B7-96CC-3221B64759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6FEF0B-54CB-4C54-B7E3-CDBF84BA02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00B36E-1F96-4148-BA5D-A92C0C848D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BF17B8-F558-4B09-8FF6-7214F21841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5297EA-69AF-43D2-99DD-A686038DB2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F7A17C-D5FA-48CE-BAA1-DE6A52B682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F6668A-83AE-42F5-8D8E-899D81AEFA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5E833C-12ED-4137-BCB9-2E2DEBCD06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73F593-C243-4860-9314-24D90827AB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8CD232-0449-467E-BA29-2340BF0A9A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55859E-C40E-401F-B01C-8BCD2CEEB4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FF043B-0C06-46C4-86CA-1F01B9E3D7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7DD911-B248-4118-A7FF-0129236FCA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8F9A54-2D21-4846-9C3E-36B01DDB62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B2B465-F7D5-4179-A4E9-A2096C2A7E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45F35F-CFA8-4BE7-B2EF-6EFB96BAA8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171B81-7F03-4A9A-AFCD-324CA4B28B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07F3DF-67C7-4CDB-8523-D3C266B770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10FFB3-FE5C-4241-BD64-8A00C1B05E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F70F2D-9C5A-4891-984D-C08B2F1962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120EF1-6F9F-41D8-A5E5-A5FE4BDEB5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BCF674-E099-4B5E-A98E-287648B8AF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AD3EE8-2FF3-4F37-8922-45CBFCA05C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7F6E3D-9FB6-4E96-945D-B9885C7191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A233C9-59E3-4263-AC62-C66C47D982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2C558D-796C-4EA0-A8F2-DFD79F86CC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A41B6E-F8A5-49AC-8E57-F80C3B481A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DD6378-B733-48C3-9A7A-836D48A7AD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C5DCFA-DF6B-47C7-9A5C-E9F825FB50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96AB76-31A9-4C18-B78C-12FA614C3E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A3AC59-DABA-45A2-9340-0DB26630B4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B56AB7-FBE9-4D53-947E-368E616D15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C53F22-2B48-474B-8C2A-CA24182A8B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D0C338-B973-47F1-B264-B5E926B41B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777793-F8A8-4898-9385-7F4474815A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100F79-D65A-4CAC-A7FE-CA8A267130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BAEE7E-EDDA-4A2C-AD38-3DAB2DC978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04D10D-7E8F-4631-9944-100B601B22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D108F3F-C7E7-4714-82C7-F2C51A0BDB2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BE0DB73-D31E-4A90-A406-2FAF4CD3564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199983-F34D-4C87-833B-64ED43F9837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A528A3-832E-4AFF-9F05-BD362880CEF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CDD689B-DCA9-4730-A0C0-7773CD95B8D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92C649-AFE6-47A2-B3CA-BE29C365115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1B996CD-0BCA-412A-9428-46E98CCA21C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5F66A1-891E-4C12-B8CD-EE7FFBD284D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8E8259-C520-4898-8E5B-C56CACB658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B5C4AF7-B9E9-4E42-986C-BA88ECFAE4E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2910CF-E4D6-4B2F-968A-BE3127BE815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67E92C5-7C0F-4C7A-A3C1-F156FCD5F53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A74C8D-92BC-491A-A6C9-F821AF1DB3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1151387-0A8F-4571-AACB-2FAA9FCAB9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A102142D-5B7E-4F8D-B278-4925DB4D3AFC}"/>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AA0495EF-404B-4CFD-809C-081DA6B890D2}"/>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60F12890-A889-41FA-AED5-DAF8D66C1DFA}"/>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AC9BE91B-4815-4E11-B9B8-3022001A5291}"/>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5314E1B0-209B-4A01-A3AE-F4D30540766A}"/>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8A5333F-D136-41EA-B95B-C9CA4E788A9E}"/>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C2D6948-6738-4FCA-9ACA-08280B3CA831}"/>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BB9B8202-D14A-4C39-8D93-1186445F76A7}"/>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1170001E-39F9-4915-894B-70D8D34B192F}"/>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850DE40C-D855-4647-AF5A-66D519CEC12B}"/>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E224377F-B149-4385-B21D-0F0CC9691B68}"/>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395598-82C7-4E76-852D-EA143D3E7A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590866-71C4-4657-9C3D-C5E6D26DAC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BF44E1-1752-40AC-A62B-4C2767AC95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78E389-45F3-40A3-8CBE-9A0CF5B006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1BA7D8-6438-47E3-BCE2-415CC40E28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a:extLst>
            <a:ext uri="{FF2B5EF4-FFF2-40B4-BE49-F238E27FC236}">
              <a16:creationId xmlns:a16="http://schemas.microsoft.com/office/drawing/2014/main" id="{2C9C927D-D53C-4253-8289-6A121DF8B286}"/>
            </a:ext>
          </a:extLst>
        </xdr:cNvPr>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DD8014BE-2EC2-4B97-85DC-5446014844E2}"/>
            </a:ext>
          </a:extLst>
        </xdr:cNvPr>
        <xdr:cNvSpPr txBox="1"/>
      </xdr:nvSpPr>
      <xdr:spPr>
        <a:xfrm>
          <a:off x="4673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6" name="楕円 75">
          <a:extLst>
            <a:ext uri="{FF2B5EF4-FFF2-40B4-BE49-F238E27FC236}">
              <a16:creationId xmlns:a16="http://schemas.microsoft.com/office/drawing/2014/main" id="{9D0788CD-CFDD-4564-880F-081BFA0ED78C}"/>
            </a:ext>
          </a:extLst>
        </xdr:cNvPr>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130084</xdr:rowOff>
    </xdr:to>
    <xdr:cxnSp macro="">
      <xdr:nvCxnSpPr>
        <xdr:cNvPr id="77" name="直線コネクタ 76">
          <a:extLst>
            <a:ext uri="{FF2B5EF4-FFF2-40B4-BE49-F238E27FC236}">
              <a16:creationId xmlns:a16="http://schemas.microsoft.com/office/drawing/2014/main" id="{DD408CBA-959C-4A2C-AECD-FDC29E6A4B3B}"/>
            </a:ext>
          </a:extLst>
        </xdr:cNvPr>
        <xdr:cNvCxnSpPr/>
      </xdr:nvCxnSpPr>
      <xdr:spPr>
        <a:xfrm>
          <a:off x="3797300" y="66125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a:extLst>
            <a:ext uri="{FF2B5EF4-FFF2-40B4-BE49-F238E27FC236}">
              <a16:creationId xmlns:a16="http://schemas.microsoft.com/office/drawing/2014/main" id="{343A87A3-8217-440D-A7C4-CC56739413C2}"/>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97427</xdr:rowOff>
    </xdr:to>
    <xdr:cxnSp macro="">
      <xdr:nvCxnSpPr>
        <xdr:cNvPr id="79" name="直線コネクタ 78">
          <a:extLst>
            <a:ext uri="{FF2B5EF4-FFF2-40B4-BE49-F238E27FC236}">
              <a16:creationId xmlns:a16="http://schemas.microsoft.com/office/drawing/2014/main" id="{3FCFBF65-D4A8-485B-BEB4-A48AECDCDB18}"/>
            </a:ext>
          </a:extLst>
        </xdr:cNvPr>
        <xdr:cNvCxnSpPr/>
      </xdr:nvCxnSpPr>
      <xdr:spPr>
        <a:xfrm>
          <a:off x="2908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a:extLst>
            <a:ext uri="{FF2B5EF4-FFF2-40B4-BE49-F238E27FC236}">
              <a16:creationId xmlns:a16="http://schemas.microsoft.com/office/drawing/2014/main" id="{3CF0BC55-8A24-490D-B169-9191B6C87AF4}"/>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64770</xdr:rowOff>
    </xdr:to>
    <xdr:cxnSp macro="">
      <xdr:nvCxnSpPr>
        <xdr:cNvPr id="81" name="直線コネクタ 80">
          <a:extLst>
            <a:ext uri="{FF2B5EF4-FFF2-40B4-BE49-F238E27FC236}">
              <a16:creationId xmlns:a16="http://schemas.microsoft.com/office/drawing/2014/main" id="{09B74F48-8AF9-4817-8B6C-B3D42976CCF4}"/>
            </a:ext>
          </a:extLst>
        </xdr:cNvPr>
        <xdr:cNvCxnSpPr/>
      </xdr:nvCxnSpPr>
      <xdr:spPr>
        <a:xfrm>
          <a:off x="2019300" y="654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a:extLst>
            <a:ext uri="{FF2B5EF4-FFF2-40B4-BE49-F238E27FC236}">
              <a16:creationId xmlns:a16="http://schemas.microsoft.com/office/drawing/2014/main" id="{4E138C23-3F98-47D7-87D7-1DB03E08ABA8}"/>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30480</xdr:rowOff>
    </xdr:to>
    <xdr:cxnSp macro="">
      <xdr:nvCxnSpPr>
        <xdr:cNvPr id="83" name="直線コネクタ 82">
          <a:extLst>
            <a:ext uri="{FF2B5EF4-FFF2-40B4-BE49-F238E27FC236}">
              <a16:creationId xmlns:a16="http://schemas.microsoft.com/office/drawing/2014/main" id="{6385FDB5-4E01-4E81-93C2-03CA66D268F9}"/>
            </a:ext>
          </a:extLst>
        </xdr:cNvPr>
        <xdr:cNvCxnSpPr/>
      </xdr:nvCxnSpPr>
      <xdr:spPr>
        <a:xfrm>
          <a:off x="1130300" y="6511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60AB1792-6EC3-40B0-A839-32DF2077923C}"/>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31661AD8-4EC2-4B5C-9CDB-06739C78A2EC}"/>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8FC06D64-C851-4950-9DA8-C9EBD988E999}"/>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72C03BDB-E7E5-4D02-B9C3-DB2996E7FF08}"/>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BA6A165C-B861-429D-8DD5-1DFCE04F49E8}"/>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44C4AC3B-9C3F-46F0-A430-1B0ED1FBBACC}"/>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90" name="n_3mainValue【図書館】&#10;有形固定資産減価償却率">
          <a:extLst>
            <a:ext uri="{FF2B5EF4-FFF2-40B4-BE49-F238E27FC236}">
              <a16:creationId xmlns:a16="http://schemas.microsoft.com/office/drawing/2014/main" id="{9BEAFD3C-339C-4BBC-95DF-06D38E26326A}"/>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F973B5BE-CAB6-4C27-BE1C-36C0EDAF66D8}"/>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F934E6A-050F-428F-83B5-117B6C55B6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6DB42C5-227A-4983-82CF-08C5B7D3DC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E7D200D-F0C1-413D-BDF5-F6EF969DA8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69D6BCA-86B5-4E5B-B4B4-902E6C5AB5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23A941F-42AE-42CB-90E6-1E86CD6ACC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EEE1A14-27B9-4AB0-ADC7-85BB473982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18FC39E-5874-4F1E-B0DF-78EF9D1F4C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C3649E-9E12-4E73-AAA9-18C90965E6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50B07F4-F555-438A-92F4-E10C2BC66D5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F7B4A9C-61C5-4B38-A7FE-F9DDEA1278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C25CFB0A-D418-4DC1-AB4E-241298B2BDA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989CE9B7-B518-4F54-98DB-96871AD8FCA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4FA2588-FD60-40B8-845B-9DCC5C1888B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DA22C4F-0B73-44FC-B1E4-691FBF3D4CE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AA1A476-56BC-4CF0-87CF-E93189F4E66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6FAEC413-B861-423D-87EF-ACE8AC554EC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EE1E9F8-F8E2-4AFA-814E-CED1E2E0C7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8BB0DA3-24A4-40A5-9BE5-171C14986BC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7624110-79B2-4F9D-BF8D-69BF5D6BA0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E6B1C660-6C92-4370-8A8F-E3E3597F5AD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7DFFAA17-FFFC-4B69-80B2-77C168256418}"/>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CEA2EA3A-DC08-4505-BC5A-60A8DBFA0913}"/>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9CA6D737-EBEC-4646-A49A-C1F4062136AF}"/>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36997E97-147A-4D7D-93DD-3DEA5D1CE133}"/>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EC376573-B48D-42F7-ABCA-A5C2CF33E2ED}"/>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C46C95A4-985A-49EB-BD95-A3EF5F6D977A}"/>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9A594CEF-C525-4766-B5B5-686A039B2DF5}"/>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5446B84-0DFB-470D-A133-68E026FD9CE5}"/>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7A076487-CC71-440A-B836-1BB08E2A3F53}"/>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322FA103-2B9D-4E7A-AF6B-5F878ACAB1C6}"/>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5DA5DDE-F673-49DC-8861-CCBF4F8760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9FC1AC-A4C1-492C-868E-703F76A6CD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619B4E-4C5A-4464-B9F4-61753FA3F7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7BF8BD-C4FE-4CD5-B350-B8E5853321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F7A05A-B7C9-41AB-82E8-F152256F35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7" name="楕円 126">
          <a:extLst>
            <a:ext uri="{FF2B5EF4-FFF2-40B4-BE49-F238E27FC236}">
              <a16:creationId xmlns:a16="http://schemas.microsoft.com/office/drawing/2014/main" id="{277757CD-67C8-48D6-9B34-8CB29E7A9F16}"/>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28" name="【図書館】&#10;一人当たり面積該当値テキスト">
          <a:extLst>
            <a:ext uri="{FF2B5EF4-FFF2-40B4-BE49-F238E27FC236}">
              <a16:creationId xmlns:a16="http://schemas.microsoft.com/office/drawing/2014/main" id="{354B3AE3-E2D3-455E-B8F9-5DC9B0AFC57E}"/>
            </a:ext>
          </a:extLst>
        </xdr:cNvPr>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xdr:rowOff>
    </xdr:from>
    <xdr:to>
      <xdr:col>50</xdr:col>
      <xdr:colOff>165100</xdr:colOff>
      <xdr:row>39</xdr:row>
      <xdr:rowOff>109855</xdr:rowOff>
    </xdr:to>
    <xdr:sp macro="" textlink="">
      <xdr:nvSpPr>
        <xdr:cNvPr id="129" name="楕円 128">
          <a:extLst>
            <a:ext uri="{FF2B5EF4-FFF2-40B4-BE49-F238E27FC236}">
              <a16:creationId xmlns:a16="http://schemas.microsoft.com/office/drawing/2014/main" id="{5F960193-D52E-4D0C-B276-70C8DCC5580B}"/>
            </a:ext>
          </a:extLst>
        </xdr:cNvPr>
        <xdr:cNvSpPr/>
      </xdr:nvSpPr>
      <xdr:spPr>
        <a:xfrm>
          <a:off x="9588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59055</xdr:rowOff>
    </xdr:from>
    <xdr:to>
      <xdr:col>55</xdr:col>
      <xdr:colOff>0</xdr:colOff>
      <xdr:row>39</xdr:row>
      <xdr:rowOff>64770</xdr:rowOff>
    </xdr:to>
    <xdr:cxnSp macro="">
      <xdr:nvCxnSpPr>
        <xdr:cNvPr id="130" name="直線コネクタ 129">
          <a:extLst>
            <a:ext uri="{FF2B5EF4-FFF2-40B4-BE49-F238E27FC236}">
              <a16:creationId xmlns:a16="http://schemas.microsoft.com/office/drawing/2014/main" id="{6BF55ACE-A3CF-41F6-8F0E-35C702A9A581}"/>
            </a:ext>
          </a:extLst>
        </xdr:cNvPr>
        <xdr:cNvCxnSpPr/>
      </xdr:nvCxnSpPr>
      <xdr:spPr>
        <a:xfrm>
          <a:off x="9639300" y="6745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31" name="楕円 130">
          <a:extLst>
            <a:ext uri="{FF2B5EF4-FFF2-40B4-BE49-F238E27FC236}">
              <a16:creationId xmlns:a16="http://schemas.microsoft.com/office/drawing/2014/main" id="{25892F68-A6FE-4BFA-B999-965CB020D2DD}"/>
            </a:ext>
          </a:extLst>
        </xdr:cNvPr>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59055</xdr:rowOff>
    </xdr:to>
    <xdr:cxnSp macro="">
      <xdr:nvCxnSpPr>
        <xdr:cNvPr id="132" name="直線コネクタ 131">
          <a:extLst>
            <a:ext uri="{FF2B5EF4-FFF2-40B4-BE49-F238E27FC236}">
              <a16:creationId xmlns:a16="http://schemas.microsoft.com/office/drawing/2014/main" id="{E664CD23-4412-481E-B491-3673D47CC058}"/>
            </a:ext>
          </a:extLst>
        </xdr:cNvPr>
        <xdr:cNvCxnSpPr/>
      </xdr:nvCxnSpPr>
      <xdr:spPr>
        <a:xfrm>
          <a:off x="8750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a:extLst>
            <a:ext uri="{FF2B5EF4-FFF2-40B4-BE49-F238E27FC236}">
              <a16:creationId xmlns:a16="http://schemas.microsoft.com/office/drawing/2014/main" id="{83150789-E4E2-450C-88EB-64A5BADA0B0D}"/>
            </a:ext>
          </a:extLst>
        </xdr:cNvPr>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4" name="直線コネクタ 133">
          <a:extLst>
            <a:ext uri="{FF2B5EF4-FFF2-40B4-BE49-F238E27FC236}">
              <a16:creationId xmlns:a16="http://schemas.microsoft.com/office/drawing/2014/main" id="{1FFA83E7-D24C-4C92-97FE-25FD143060A0}"/>
            </a:ext>
          </a:extLst>
        </xdr:cNvPr>
        <xdr:cNvCxnSpPr/>
      </xdr:nvCxnSpPr>
      <xdr:spPr>
        <a:xfrm>
          <a:off x="7861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5" name="楕円 134">
          <a:extLst>
            <a:ext uri="{FF2B5EF4-FFF2-40B4-BE49-F238E27FC236}">
              <a16:creationId xmlns:a16="http://schemas.microsoft.com/office/drawing/2014/main" id="{256F27E6-C42F-491C-B2E0-0401C8A6243F}"/>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59055</xdr:rowOff>
    </xdr:from>
    <xdr:to>
      <xdr:col>41</xdr:col>
      <xdr:colOff>50800</xdr:colOff>
      <xdr:row>39</xdr:row>
      <xdr:rowOff>64770</xdr:rowOff>
    </xdr:to>
    <xdr:cxnSp macro="">
      <xdr:nvCxnSpPr>
        <xdr:cNvPr id="136" name="直線コネクタ 135">
          <a:extLst>
            <a:ext uri="{FF2B5EF4-FFF2-40B4-BE49-F238E27FC236}">
              <a16:creationId xmlns:a16="http://schemas.microsoft.com/office/drawing/2014/main" id="{1DBA6D3E-AC8B-4529-AEF1-B09776613C29}"/>
            </a:ext>
          </a:extLst>
        </xdr:cNvPr>
        <xdr:cNvCxnSpPr/>
      </xdr:nvCxnSpPr>
      <xdr:spPr>
        <a:xfrm flipV="1">
          <a:off x="6972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7F3CAD1-102B-4F5F-AFE6-6D8DD971A27C}"/>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359C28DA-9BBF-43A2-A32A-8B790C445B84}"/>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DF8A06E1-EEE1-4AD3-BA02-525EA5BA89C5}"/>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36C7FF13-3EC7-4BD1-A0B7-7F1A18DA1955}"/>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126382</xdr:rowOff>
    </xdr:from>
    <xdr:ext cx="469744" cy="259045"/>
    <xdr:sp macro="" textlink="">
      <xdr:nvSpPr>
        <xdr:cNvPr id="141" name="n_1mainValue【図書館】&#10;一人当たり面積">
          <a:extLst>
            <a:ext uri="{FF2B5EF4-FFF2-40B4-BE49-F238E27FC236}">
              <a16:creationId xmlns:a16="http://schemas.microsoft.com/office/drawing/2014/main" id="{594E62F0-73EB-41C6-B25D-8391387AE0CA}"/>
            </a:ext>
          </a:extLst>
        </xdr:cNvPr>
        <xdr:cNvSpPr txBox="1"/>
      </xdr:nvSpPr>
      <xdr:spPr>
        <a:xfrm>
          <a:off x="9391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42" name="n_2mainValue【図書館】&#10;一人当たり面積">
          <a:extLst>
            <a:ext uri="{FF2B5EF4-FFF2-40B4-BE49-F238E27FC236}">
              <a16:creationId xmlns:a16="http://schemas.microsoft.com/office/drawing/2014/main" id="{DDC82519-78A1-4CD2-BAC7-601C7BC369FF}"/>
            </a:ext>
          </a:extLst>
        </xdr:cNvPr>
        <xdr:cNvSpPr txBox="1"/>
      </xdr:nvSpPr>
      <xdr:spPr>
        <a:xfrm>
          <a:off x="851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a:extLst>
            <a:ext uri="{FF2B5EF4-FFF2-40B4-BE49-F238E27FC236}">
              <a16:creationId xmlns:a16="http://schemas.microsoft.com/office/drawing/2014/main" id="{B199D24C-205C-451E-A2E1-BC65E5072687}"/>
            </a:ext>
          </a:extLst>
        </xdr:cNvPr>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4" name="n_4mainValue【図書館】&#10;一人当たり面積">
          <a:extLst>
            <a:ext uri="{FF2B5EF4-FFF2-40B4-BE49-F238E27FC236}">
              <a16:creationId xmlns:a16="http://schemas.microsoft.com/office/drawing/2014/main" id="{E87EE91A-50F0-4FE6-8D41-BD9679BD75E0}"/>
            </a:ext>
          </a:extLst>
        </xdr:cNvPr>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CE6272D-4B41-436B-A1AC-773875A086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48B76363-CD1E-4449-B247-3E25EA9008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76F2DC5-181A-446D-8A24-5C70D73AC6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F87B5D5-24BE-4347-9479-36C90A9BDC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C9340ED-77F4-4790-AA3D-AC63D3576E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6345074-2F33-42E3-8510-194DFD7B47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EF3CBDFB-2177-423F-8F38-63C457AB27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F556C30-9F8A-44E0-A2D9-2561E945EC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FA04713-8B1D-4868-8F55-E170D79B0C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4466A97-CE11-46FB-9A44-9F69B6877A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EDE2107-84C9-4F85-B8C1-0D70B3ED02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7FF4F0A-CACA-41E7-B22B-0A63BA3F46E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49EF299-C9F4-4F69-B593-C18F33C1023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7D6A78FE-84AF-4A6B-8B5A-17FB0DC4E53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99409A35-8335-4E88-A325-9271AEBAB0B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399D88FE-24D3-4B17-B5A1-F58E7DAE5DF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95726D8D-A98A-41E3-8329-C21FF97BB8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201F4BE-9240-433C-9F77-D51D79D8271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46CC9D8B-F23D-4544-9DE4-0E7F7EA1615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B3F02FE-6F22-41C8-98B1-31003D7330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37A020F-44ED-41D6-8787-88A0DD57D68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F31F4D3-90F3-43FB-B1A1-8C27CCB1F7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801704C-F932-4AB0-8BBE-355D4F26096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87BF720B-1F8B-4E98-A9FF-B2D800CDE3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F37607B9-2460-42AD-B963-D7A4C9524067}"/>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BF66E2E-9D66-4220-A4B6-8315E439899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9450C659-5739-472E-8A76-788207EB133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48FF35EC-9712-400D-AB1C-7A42303243DA}"/>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228787FC-6E94-4425-B0EA-35B4E1115DE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0AE9753-CB03-4E89-91B9-CCA3E676E6BC}"/>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D05A1FA7-0B14-481C-960A-1E9DB9F190F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CC8D43B2-D017-4A87-9D43-F2531AAB453C}"/>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FE5047A1-B005-4144-BBE8-035AE5E73C7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1ED31C36-8CA5-4E72-9074-840F7D9E3645}"/>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F0E2028E-0326-4D0C-817F-E62444463151}"/>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A0973C4-6FAE-4DDB-94A5-AE4B182555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F228235-9CAF-45D3-B427-4A1EAD18CEC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5192AA8-FC87-491C-B9E3-04E7ACD76A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F6EAF47-501A-4E8E-BF82-006F41D749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E2A638-053F-44B2-8181-31B919B3AA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85" name="楕円 184">
          <a:extLst>
            <a:ext uri="{FF2B5EF4-FFF2-40B4-BE49-F238E27FC236}">
              <a16:creationId xmlns:a16="http://schemas.microsoft.com/office/drawing/2014/main" id="{CDAD4988-4F63-44B1-ACFC-235B6C621398}"/>
            </a:ext>
          </a:extLst>
        </xdr:cNvPr>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CCE4682-81A0-418D-8FDE-0C60B8DBAEA8}"/>
            </a:ext>
          </a:extLst>
        </xdr:cNvPr>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87" name="楕円 186">
          <a:extLst>
            <a:ext uri="{FF2B5EF4-FFF2-40B4-BE49-F238E27FC236}">
              <a16:creationId xmlns:a16="http://schemas.microsoft.com/office/drawing/2014/main" id="{167E46AC-A994-4B1B-A170-4A3C2D9CDE02}"/>
            </a:ext>
          </a:extLst>
        </xdr:cNvPr>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127635</xdr:rowOff>
    </xdr:to>
    <xdr:cxnSp macro="">
      <xdr:nvCxnSpPr>
        <xdr:cNvPr id="188" name="直線コネクタ 187">
          <a:extLst>
            <a:ext uri="{FF2B5EF4-FFF2-40B4-BE49-F238E27FC236}">
              <a16:creationId xmlns:a16="http://schemas.microsoft.com/office/drawing/2014/main" id="{0C0A3434-E488-4225-8523-4023890FFF89}"/>
            </a:ext>
          </a:extLst>
        </xdr:cNvPr>
        <xdr:cNvCxnSpPr/>
      </xdr:nvCxnSpPr>
      <xdr:spPr>
        <a:xfrm>
          <a:off x="3797300" y="10374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89" name="楕円 188">
          <a:extLst>
            <a:ext uri="{FF2B5EF4-FFF2-40B4-BE49-F238E27FC236}">
              <a16:creationId xmlns:a16="http://schemas.microsoft.com/office/drawing/2014/main" id="{EA5B562A-40C8-4CEF-8348-23ECF2AF015D}"/>
            </a:ext>
          </a:extLst>
        </xdr:cNvPr>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87630</xdr:rowOff>
    </xdr:to>
    <xdr:cxnSp macro="">
      <xdr:nvCxnSpPr>
        <xdr:cNvPr id="190" name="直線コネクタ 189">
          <a:extLst>
            <a:ext uri="{FF2B5EF4-FFF2-40B4-BE49-F238E27FC236}">
              <a16:creationId xmlns:a16="http://schemas.microsoft.com/office/drawing/2014/main" id="{545568A8-D6CA-44C5-B507-AE654635120E}"/>
            </a:ext>
          </a:extLst>
        </xdr:cNvPr>
        <xdr:cNvCxnSpPr/>
      </xdr:nvCxnSpPr>
      <xdr:spPr>
        <a:xfrm>
          <a:off x="2908300" y="1036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91" name="楕円 190">
          <a:extLst>
            <a:ext uri="{FF2B5EF4-FFF2-40B4-BE49-F238E27FC236}">
              <a16:creationId xmlns:a16="http://schemas.microsoft.com/office/drawing/2014/main" id="{5E50EF19-2798-453B-B329-5738D69D8343}"/>
            </a:ext>
          </a:extLst>
        </xdr:cNvPr>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76200</xdr:rowOff>
    </xdr:to>
    <xdr:cxnSp macro="">
      <xdr:nvCxnSpPr>
        <xdr:cNvPr id="192" name="直線コネクタ 191">
          <a:extLst>
            <a:ext uri="{FF2B5EF4-FFF2-40B4-BE49-F238E27FC236}">
              <a16:creationId xmlns:a16="http://schemas.microsoft.com/office/drawing/2014/main" id="{F42A7794-7254-4B0B-83DC-7038C20B127D}"/>
            </a:ext>
          </a:extLst>
        </xdr:cNvPr>
        <xdr:cNvCxnSpPr/>
      </xdr:nvCxnSpPr>
      <xdr:spPr>
        <a:xfrm>
          <a:off x="2019300" y="1032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3" name="楕円 192">
          <a:extLst>
            <a:ext uri="{FF2B5EF4-FFF2-40B4-BE49-F238E27FC236}">
              <a16:creationId xmlns:a16="http://schemas.microsoft.com/office/drawing/2014/main" id="{8BCD3808-F67E-4EE3-AC37-8ED697815859}"/>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36195</xdr:rowOff>
    </xdr:to>
    <xdr:cxnSp macro="">
      <xdr:nvCxnSpPr>
        <xdr:cNvPr id="194" name="直線コネクタ 193">
          <a:extLst>
            <a:ext uri="{FF2B5EF4-FFF2-40B4-BE49-F238E27FC236}">
              <a16:creationId xmlns:a16="http://schemas.microsoft.com/office/drawing/2014/main" id="{502B70FB-3F62-4CE6-A216-482DB48083A5}"/>
            </a:ext>
          </a:extLst>
        </xdr:cNvPr>
        <xdr:cNvCxnSpPr/>
      </xdr:nvCxnSpPr>
      <xdr:spPr>
        <a:xfrm>
          <a:off x="1130300" y="102831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7021387E-ABE5-46EA-B5FC-8C3B2CFB7397}"/>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5446D932-4474-4194-8F82-FE5F819E5EDE}"/>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91600B3C-702B-4249-A9F8-9220E583C6C8}"/>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51599661-7C80-4517-8A7A-7EBD148A6743}"/>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199" name="n_1mainValue【体育館・プール】&#10;有形固定資産減価償却率">
          <a:extLst>
            <a:ext uri="{FF2B5EF4-FFF2-40B4-BE49-F238E27FC236}">
              <a16:creationId xmlns:a16="http://schemas.microsoft.com/office/drawing/2014/main" id="{95C97DA9-B75C-4221-92AA-EA701DD3B468}"/>
            </a:ext>
          </a:extLst>
        </xdr:cNvPr>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0" name="n_2mainValue【体育館・プール】&#10;有形固定資産減価償却率">
          <a:extLst>
            <a:ext uri="{FF2B5EF4-FFF2-40B4-BE49-F238E27FC236}">
              <a16:creationId xmlns:a16="http://schemas.microsoft.com/office/drawing/2014/main" id="{E0F16890-A4D6-4296-8F54-FB9DA5AFB588}"/>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1" name="n_3mainValue【体育館・プール】&#10;有形固定資産減価償却率">
          <a:extLst>
            <a:ext uri="{FF2B5EF4-FFF2-40B4-BE49-F238E27FC236}">
              <a16:creationId xmlns:a16="http://schemas.microsoft.com/office/drawing/2014/main" id="{D5F563C4-7634-43A7-84C9-AB7D870064A7}"/>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2" name="n_4mainValue【体育館・プール】&#10;有形固定資産減価償却率">
          <a:extLst>
            <a:ext uri="{FF2B5EF4-FFF2-40B4-BE49-F238E27FC236}">
              <a16:creationId xmlns:a16="http://schemas.microsoft.com/office/drawing/2014/main" id="{A860A107-7B10-4EBF-B50B-544AA208F9A0}"/>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FFC3223-18F1-49DC-97FD-F578B7C5D3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DBBDE46-0327-402D-B9F5-5A5A79E700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1635D1F-8253-4F20-825D-46AB6C1780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8ECC637-3D75-463D-9521-A776C3E349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CD98D65-E7DC-4C38-80EC-6144147E6C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AD47369-834C-436A-85CD-E44BF3D32F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02929E1-6631-491D-BBB7-AE71986375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4C5FA56-A192-4B23-AA0D-C0AF19B0C1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C8EA726-BECB-4A32-92AD-63AD66646A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E4794CA-6EB8-4FCE-B4E8-C5A8BE5DEB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F0FAEA1-803D-44DD-99C4-DF63A42B367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A7CDC1B-433E-4FAF-B036-C10195AE484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9652CB9-FE52-473B-BF2C-AB8E204FBAD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3EC752CA-856B-4B47-8371-0244B6F128E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BD7179DC-0000-49EE-BE24-C1BEB67D643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AA6A6C82-7298-4A13-9B06-DC2B3AC3EB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17C5A20-57F6-4FBC-94C0-16117EBF5F6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33889908-E7D2-4C33-B801-3CFABB20423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7016DBC-6D06-4085-A6B8-7750B63F8A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821CC3E-D10F-4ECB-A1E3-2E77878F6CD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6E26ACC-7ACF-4F47-B24F-0B91A126A9F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6CA2D826-E29E-4AC3-85DA-1FFE4B64507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D0698F9-0CA2-47C8-A149-BB104CFF10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805152A-A545-4480-9A07-744907CAA2F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53EC4DD-CB20-4A46-A1FB-BE03BCCD8C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D091155-E7BE-4FA5-956E-130C745FD264}"/>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D6336030-0293-48F7-B606-CA25462F235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B401156-74E2-4998-94C9-21F659E2F81E}"/>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99D51A94-0965-47D4-85D8-1158F6CF7AF2}"/>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5A4AA847-353A-4306-8D74-53880716C87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2842D7E5-5A84-4464-A0D4-548C2CF6527E}"/>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6100D516-A26C-4AE9-9FEB-0896814054F8}"/>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3C22FB83-25D5-4F74-BBC2-DE7BB5C5B0FD}"/>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5DF14093-F08B-46C4-BBC4-021B3595B19A}"/>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581BD6D1-0BD3-4E3D-9F00-250F515D39CB}"/>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1CDBF4E2-9E03-4A11-A17F-C48EBF922BCE}"/>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1F8438C-3EFA-40F4-A16A-FEE49EFA73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56AA1A-813B-43B6-BBA5-DF56D9B32F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2BBF99F-1232-4E16-886E-B84742974C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E329CB7-99DC-4BA8-9EDA-963EA80998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ADFF6A6-9CA7-4017-B274-1A406AF6C4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71665</xdr:rowOff>
    </xdr:from>
    <xdr:to>
      <xdr:col>55</xdr:col>
      <xdr:colOff>50800</xdr:colOff>
      <xdr:row>64</xdr:row>
      <xdr:rowOff>1815</xdr:rowOff>
    </xdr:to>
    <xdr:sp macro="" textlink="">
      <xdr:nvSpPr>
        <xdr:cNvPr id="244" name="楕円 243">
          <a:extLst>
            <a:ext uri="{FF2B5EF4-FFF2-40B4-BE49-F238E27FC236}">
              <a16:creationId xmlns:a16="http://schemas.microsoft.com/office/drawing/2014/main" id="{24067206-6EA4-4A2D-8F70-9EB05A36F9B7}"/>
            </a:ext>
          </a:extLst>
        </xdr:cNvPr>
        <xdr:cNvSpPr/>
      </xdr:nvSpPr>
      <xdr:spPr>
        <a:xfrm>
          <a:off x="10426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50092</xdr:rowOff>
    </xdr:from>
    <xdr:ext cx="469744" cy="259045"/>
    <xdr:sp macro="" textlink="">
      <xdr:nvSpPr>
        <xdr:cNvPr id="245" name="【体育館・プール】&#10;一人当たり面積該当値テキスト">
          <a:extLst>
            <a:ext uri="{FF2B5EF4-FFF2-40B4-BE49-F238E27FC236}">
              <a16:creationId xmlns:a16="http://schemas.microsoft.com/office/drawing/2014/main" id="{691E6A27-A7DA-4730-BE61-CC45F334B2BD}"/>
            </a:ext>
          </a:extLst>
        </xdr:cNvPr>
        <xdr:cNvSpPr txBox="1"/>
      </xdr:nvSpPr>
      <xdr:spPr>
        <a:xfrm>
          <a:off x="10515600"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70031</xdr:rowOff>
    </xdr:from>
    <xdr:to>
      <xdr:col>50</xdr:col>
      <xdr:colOff>165100</xdr:colOff>
      <xdr:row>64</xdr:row>
      <xdr:rowOff>181</xdr:rowOff>
    </xdr:to>
    <xdr:sp macro="" textlink="">
      <xdr:nvSpPr>
        <xdr:cNvPr id="246" name="楕円 245">
          <a:extLst>
            <a:ext uri="{FF2B5EF4-FFF2-40B4-BE49-F238E27FC236}">
              <a16:creationId xmlns:a16="http://schemas.microsoft.com/office/drawing/2014/main" id="{CE590E5F-74D5-4947-9F44-7400B975C095}"/>
            </a:ext>
          </a:extLst>
        </xdr:cNvPr>
        <xdr:cNvSpPr/>
      </xdr:nvSpPr>
      <xdr:spPr>
        <a:xfrm>
          <a:off x="9588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120831</xdr:rowOff>
    </xdr:from>
    <xdr:to>
      <xdr:col>55</xdr:col>
      <xdr:colOff>0</xdr:colOff>
      <xdr:row>63</xdr:row>
      <xdr:rowOff>122465</xdr:rowOff>
    </xdr:to>
    <xdr:cxnSp macro="">
      <xdr:nvCxnSpPr>
        <xdr:cNvPr id="247" name="直線コネクタ 246">
          <a:extLst>
            <a:ext uri="{FF2B5EF4-FFF2-40B4-BE49-F238E27FC236}">
              <a16:creationId xmlns:a16="http://schemas.microsoft.com/office/drawing/2014/main" id="{193B4D95-92DA-4C29-9E9B-6524448D8F53}"/>
            </a:ext>
          </a:extLst>
        </xdr:cNvPr>
        <xdr:cNvCxnSpPr/>
      </xdr:nvCxnSpPr>
      <xdr:spPr>
        <a:xfrm>
          <a:off x="9639300" y="1092218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68399</xdr:rowOff>
    </xdr:from>
    <xdr:to>
      <xdr:col>46</xdr:col>
      <xdr:colOff>38100</xdr:colOff>
      <xdr:row>63</xdr:row>
      <xdr:rowOff>169999</xdr:rowOff>
    </xdr:to>
    <xdr:sp macro="" textlink="">
      <xdr:nvSpPr>
        <xdr:cNvPr id="248" name="楕円 247">
          <a:extLst>
            <a:ext uri="{FF2B5EF4-FFF2-40B4-BE49-F238E27FC236}">
              <a16:creationId xmlns:a16="http://schemas.microsoft.com/office/drawing/2014/main" id="{AEF44A18-9E17-492B-BEF4-F4B936055AB5}"/>
            </a:ext>
          </a:extLst>
        </xdr:cNvPr>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120831</xdr:rowOff>
    </xdr:to>
    <xdr:cxnSp macro="">
      <xdr:nvCxnSpPr>
        <xdr:cNvPr id="249" name="直線コネクタ 248">
          <a:extLst>
            <a:ext uri="{FF2B5EF4-FFF2-40B4-BE49-F238E27FC236}">
              <a16:creationId xmlns:a16="http://schemas.microsoft.com/office/drawing/2014/main" id="{AEE128F3-4B44-4BDB-A415-4830F83D0877}"/>
            </a:ext>
          </a:extLst>
        </xdr:cNvPr>
        <xdr:cNvCxnSpPr/>
      </xdr:nvCxnSpPr>
      <xdr:spPr>
        <a:xfrm>
          <a:off x="8750300" y="1092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68399</xdr:rowOff>
    </xdr:from>
    <xdr:to>
      <xdr:col>41</xdr:col>
      <xdr:colOff>101600</xdr:colOff>
      <xdr:row>63</xdr:row>
      <xdr:rowOff>169999</xdr:rowOff>
    </xdr:to>
    <xdr:sp macro="" textlink="">
      <xdr:nvSpPr>
        <xdr:cNvPr id="250" name="楕円 249">
          <a:extLst>
            <a:ext uri="{FF2B5EF4-FFF2-40B4-BE49-F238E27FC236}">
              <a16:creationId xmlns:a16="http://schemas.microsoft.com/office/drawing/2014/main" id="{DE7AE8F2-3639-45F6-9DB8-4B4FDE3210ED}"/>
            </a:ext>
          </a:extLst>
        </xdr:cNvPr>
        <xdr:cNvSpPr/>
      </xdr:nvSpPr>
      <xdr:spPr>
        <a:xfrm>
          <a:off x="7810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119199</xdr:rowOff>
    </xdr:from>
    <xdr:to>
      <xdr:col>45</xdr:col>
      <xdr:colOff>177800</xdr:colOff>
      <xdr:row>63</xdr:row>
      <xdr:rowOff>119199</xdr:rowOff>
    </xdr:to>
    <xdr:cxnSp macro="">
      <xdr:nvCxnSpPr>
        <xdr:cNvPr id="251" name="直線コネクタ 250">
          <a:extLst>
            <a:ext uri="{FF2B5EF4-FFF2-40B4-BE49-F238E27FC236}">
              <a16:creationId xmlns:a16="http://schemas.microsoft.com/office/drawing/2014/main" id="{DDB68E98-ABBA-4146-99CD-9E7D8095E64A}"/>
            </a:ext>
          </a:extLst>
        </xdr:cNvPr>
        <xdr:cNvCxnSpPr/>
      </xdr:nvCxnSpPr>
      <xdr:spPr>
        <a:xfrm>
          <a:off x="7861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65133</xdr:rowOff>
    </xdr:from>
    <xdr:to>
      <xdr:col>36</xdr:col>
      <xdr:colOff>165100</xdr:colOff>
      <xdr:row>63</xdr:row>
      <xdr:rowOff>166733</xdr:rowOff>
    </xdr:to>
    <xdr:sp macro="" textlink="">
      <xdr:nvSpPr>
        <xdr:cNvPr id="252" name="楕円 251">
          <a:extLst>
            <a:ext uri="{FF2B5EF4-FFF2-40B4-BE49-F238E27FC236}">
              <a16:creationId xmlns:a16="http://schemas.microsoft.com/office/drawing/2014/main" id="{A13DF83C-5448-466D-934B-71D3DB6E9171}"/>
            </a:ext>
          </a:extLst>
        </xdr:cNvPr>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115933</xdr:rowOff>
    </xdr:from>
    <xdr:to>
      <xdr:col>41</xdr:col>
      <xdr:colOff>50800</xdr:colOff>
      <xdr:row>63</xdr:row>
      <xdr:rowOff>119199</xdr:rowOff>
    </xdr:to>
    <xdr:cxnSp macro="">
      <xdr:nvCxnSpPr>
        <xdr:cNvPr id="253" name="直線コネクタ 252">
          <a:extLst>
            <a:ext uri="{FF2B5EF4-FFF2-40B4-BE49-F238E27FC236}">
              <a16:creationId xmlns:a16="http://schemas.microsoft.com/office/drawing/2014/main" id="{59FB07F0-B538-4632-9CC0-C3169F1D3592}"/>
            </a:ext>
          </a:extLst>
        </xdr:cNvPr>
        <xdr:cNvCxnSpPr/>
      </xdr:nvCxnSpPr>
      <xdr:spPr>
        <a:xfrm>
          <a:off x="6972300" y="1091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ED64704C-758F-4AA9-B4C4-72EE062C48D6}"/>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58A56588-57C9-4898-8330-DB6C3C580494}"/>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5ABCAF6D-06B7-4F53-A5F7-7BD00A96409D}"/>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F07BAEAD-673A-4E35-BEFC-C243CFC3DDAB}"/>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162758</xdr:rowOff>
    </xdr:from>
    <xdr:ext cx="469744" cy="259045"/>
    <xdr:sp macro="" textlink="">
      <xdr:nvSpPr>
        <xdr:cNvPr id="258" name="n_1mainValue【体育館・プール】&#10;一人当たり面積">
          <a:extLst>
            <a:ext uri="{FF2B5EF4-FFF2-40B4-BE49-F238E27FC236}">
              <a16:creationId xmlns:a16="http://schemas.microsoft.com/office/drawing/2014/main" id="{1E8F3CAF-3BAA-46E5-A175-32108028B86F}"/>
            </a:ext>
          </a:extLst>
        </xdr:cNvPr>
        <xdr:cNvSpPr txBox="1"/>
      </xdr:nvSpPr>
      <xdr:spPr>
        <a:xfrm>
          <a:off x="93917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161126</xdr:rowOff>
    </xdr:from>
    <xdr:ext cx="469744" cy="259045"/>
    <xdr:sp macro="" textlink="">
      <xdr:nvSpPr>
        <xdr:cNvPr id="259" name="n_2mainValue【体育館・プール】&#10;一人当たり面積">
          <a:extLst>
            <a:ext uri="{FF2B5EF4-FFF2-40B4-BE49-F238E27FC236}">
              <a16:creationId xmlns:a16="http://schemas.microsoft.com/office/drawing/2014/main" id="{496C06A4-337E-4AD7-B9CF-3D632ED48F2B}"/>
            </a:ext>
          </a:extLst>
        </xdr:cNvPr>
        <xdr:cNvSpPr txBox="1"/>
      </xdr:nvSpPr>
      <xdr:spPr>
        <a:xfrm>
          <a:off x="8515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161126</xdr:rowOff>
    </xdr:from>
    <xdr:ext cx="469744" cy="259045"/>
    <xdr:sp macro="" textlink="">
      <xdr:nvSpPr>
        <xdr:cNvPr id="260" name="n_3mainValue【体育館・プール】&#10;一人当たり面積">
          <a:extLst>
            <a:ext uri="{FF2B5EF4-FFF2-40B4-BE49-F238E27FC236}">
              <a16:creationId xmlns:a16="http://schemas.microsoft.com/office/drawing/2014/main" id="{0DA791E5-4B41-4F3E-8691-45F2A2680D93}"/>
            </a:ext>
          </a:extLst>
        </xdr:cNvPr>
        <xdr:cNvSpPr txBox="1"/>
      </xdr:nvSpPr>
      <xdr:spPr>
        <a:xfrm>
          <a:off x="7626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261" name="n_4mainValue【体育館・プール】&#10;一人当たり面積">
          <a:extLst>
            <a:ext uri="{FF2B5EF4-FFF2-40B4-BE49-F238E27FC236}">
              <a16:creationId xmlns:a16="http://schemas.microsoft.com/office/drawing/2014/main" id="{0E78289A-4516-4FE3-B6E7-6E816E275875}"/>
            </a:ext>
          </a:extLst>
        </xdr:cNvPr>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DE3C1D0-9BB9-4FE7-8DAB-17FC6476D2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0C892A2-F357-4FEB-BA5F-D43640DBEB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2D689A2-6C4E-4598-974E-6C6A3D5D8C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5B8E825-8816-481C-9DD7-810BC77B4D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A248F4F-D881-4363-8EEB-B5C3DC9B4E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6814121-B0BA-4CDA-B0FD-083F9D2A19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11F843E-F31B-4400-B487-2A8C775DF7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0BE879D-D89B-4BBC-BD50-DEF7FD67980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4FE1CFA-7A45-4070-BA0F-6413A6B6FA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16E78CC6-B76D-4E92-B10E-1854DFDD06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ECE53DE3-9FAF-4F59-B9C1-C16473C997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F10DC078-5C7C-4D80-98E7-EF4D87FBFB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8F3218E3-7743-4EF5-B22D-66DEE2CC6C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F37154D1-D653-4E00-A178-1408BF29EF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1869CFF-B0BB-4A14-B396-768C3CC2C1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54DE9D82-5C5D-47FB-8600-EC21E5345D8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F53889B9-05CC-41FA-B096-30F7FBEB43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918E8346-A819-4785-AA77-037AD7DD5A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DD7A8B8-52BF-4184-997A-3272DFA495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CF4E6DB1-01C1-4122-BFB7-19AE98A65A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F42BC32-FDD8-474F-870E-A13570C228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F82FB5F3-1316-4E5E-8903-A1C9DFA58A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4DE83415-6745-4E1D-8B32-8CEE874720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772B23B6-011E-4A6D-9BF8-4EF8EFFAA0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5B4972E1-6E4D-40D3-8196-1429912D73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2FAE1933-BA7F-404B-A23D-9F059CD92D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5241B73F-EF5B-4506-8097-833D06085F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EF98F2CA-9FBF-4CD5-8535-F2C5DAC72F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2FCBD1E-E456-45B4-A579-FE28C06419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F3610952-BF97-4AAB-8F61-7E680988F8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C18D5D57-E298-48ED-9F68-23313BA9D3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3E604E3C-F90E-4F78-BE73-30D8D9B02B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4352CF0D-85C9-484A-BD15-1B6CBF8117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89D5A20B-5C6F-4411-B6E5-B6987C589A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42E9EDED-A0B2-443D-828D-7C2CF89BA4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AB07F9EB-9579-4088-A35E-AD1BCF0BBA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533BCA0A-8789-499D-95E7-E2EA64719D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7A133684-9543-44D4-A584-7FB27B11E6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38E56976-206C-41AC-8A85-222B5B6478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24CC580A-9C89-4258-8B1E-0BCA4AEFEC4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18446461-94D8-414D-8C1A-9192564CCF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1532C9DD-1FEF-484B-BA4D-34D482CDCD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90690B82-48D0-4400-BCFB-11F81622EA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8EB22E02-220A-4D70-9293-1D0179C69C2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ED97764D-105B-4645-B0ED-56FD3735D19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4665B2AA-7CB5-4DDF-BA49-1E6AD1A38A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C590EFFE-4442-470F-AF45-13135F82EE6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EEBA6595-2C78-4F91-91EB-BACA760676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477FEC27-A560-40D2-A3D5-923651FDD60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748BC80B-683A-430B-94D7-A037536296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A84DFF94-0CFE-4441-BA24-E96F9D9CDF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17C741D3-0221-4FA4-9724-84161A59DDC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6828D981-D780-4C0E-A1E4-2FF614B7F2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96FC3919-08E2-43C6-8064-455C7A7DEA0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6C6A9CCE-8FD2-4A62-81A7-5AC49318C5D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86DA377D-4451-49BC-B0A4-8604D6D54D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F8231A2-512F-4C95-9524-0F38C0D6F1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A96264EB-110C-4BFE-B7FE-E8D7F42C36AA}"/>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A8C111DE-B564-46ED-8F4F-B5A66A1D3FCC}"/>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1846628A-242A-4F82-B23A-74EE9E7434EF}"/>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FBD9888B-E79E-44EF-8DF5-AC4E4CADEB66}"/>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F80D2A68-3C2F-4A8E-9AD7-7F25A1E3E3EC}"/>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9803D9C3-B2D7-4BED-90CD-7FD100F45F66}"/>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957B16E5-67DD-4B9F-AE2C-F5CCD1DF68CD}"/>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CE5A347D-2513-4E02-A019-3F868E6BBDE2}"/>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327" name="フローチャート: 判断 326">
          <a:extLst>
            <a:ext uri="{FF2B5EF4-FFF2-40B4-BE49-F238E27FC236}">
              <a16:creationId xmlns:a16="http://schemas.microsoft.com/office/drawing/2014/main" id="{0409B4A2-30D2-4855-9943-DE1BC1949548}"/>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E879F46B-F64B-42E4-832B-E22E4606503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329" name="フローチャート: 判断 328">
          <a:extLst>
            <a:ext uri="{FF2B5EF4-FFF2-40B4-BE49-F238E27FC236}">
              <a16:creationId xmlns:a16="http://schemas.microsoft.com/office/drawing/2014/main" id="{1790365A-EC93-4F82-B822-34B0FB01FD6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4015D979-6FA0-4DB3-9D1E-EF3246CBEE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355050E-27BF-4C3C-A0E5-1A5E5622F5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CBC7187-0088-49C2-8472-EC3CBA40AE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3B00D28-683B-454A-8F95-6A84A42E5F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E88ABE5-DEA4-47D4-895D-D4EC1B5960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335" name="楕円 334">
          <a:extLst>
            <a:ext uri="{FF2B5EF4-FFF2-40B4-BE49-F238E27FC236}">
              <a16:creationId xmlns:a16="http://schemas.microsoft.com/office/drawing/2014/main" id="{82A59916-C0EE-4BB0-8D55-DDD62A3470EF}"/>
            </a:ext>
          </a:extLst>
        </xdr:cNvPr>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49A1770F-8DBC-4AFB-9DDE-C262001CF097}"/>
            </a:ext>
          </a:extLst>
        </xdr:cNvPr>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337" name="楕円 336">
          <a:extLst>
            <a:ext uri="{FF2B5EF4-FFF2-40B4-BE49-F238E27FC236}">
              <a16:creationId xmlns:a16="http://schemas.microsoft.com/office/drawing/2014/main" id="{80DF62D2-2E2A-47AA-AA52-1FE1110F623B}"/>
            </a:ext>
          </a:extLst>
        </xdr:cNvPr>
        <xdr:cNvSpPr/>
      </xdr:nvSpPr>
      <xdr:spPr>
        <a:xfrm>
          <a:off x="15430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117022</xdr:rowOff>
    </xdr:to>
    <xdr:cxnSp macro="">
      <xdr:nvCxnSpPr>
        <xdr:cNvPr id="338" name="直線コネクタ 337">
          <a:extLst>
            <a:ext uri="{FF2B5EF4-FFF2-40B4-BE49-F238E27FC236}">
              <a16:creationId xmlns:a16="http://schemas.microsoft.com/office/drawing/2014/main" id="{3E3BC5E1-1810-49B4-8414-2CA8AFEFF6FA}"/>
            </a:ext>
          </a:extLst>
        </xdr:cNvPr>
        <xdr:cNvCxnSpPr/>
      </xdr:nvCxnSpPr>
      <xdr:spPr>
        <a:xfrm>
          <a:off x="15481300" y="67415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160927</xdr:rowOff>
    </xdr:from>
    <xdr:to>
      <xdr:col>76</xdr:col>
      <xdr:colOff>165100</xdr:colOff>
      <xdr:row>39</xdr:row>
      <xdr:rowOff>91077</xdr:rowOff>
    </xdr:to>
    <xdr:sp macro="" textlink="">
      <xdr:nvSpPr>
        <xdr:cNvPr id="339" name="楕円 338">
          <a:extLst>
            <a:ext uri="{FF2B5EF4-FFF2-40B4-BE49-F238E27FC236}">
              <a16:creationId xmlns:a16="http://schemas.microsoft.com/office/drawing/2014/main" id="{6BF15C18-36B2-457E-83BD-95D23C8943F6}"/>
            </a:ext>
          </a:extLst>
        </xdr:cNvPr>
        <xdr:cNvSpPr/>
      </xdr:nvSpPr>
      <xdr:spPr>
        <a:xfrm>
          <a:off x="14541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54973</xdr:rowOff>
    </xdr:to>
    <xdr:cxnSp macro="">
      <xdr:nvCxnSpPr>
        <xdr:cNvPr id="340" name="直線コネクタ 339">
          <a:extLst>
            <a:ext uri="{FF2B5EF4-FFF2-40B4-BE49-F238E27FC236}">
              <a16:creationId xmlns:a16="http://schemas.microsoft.com/office/drawing/2014/main" id="{90129E24-6D10-48EE-93AB-6BC9C046FCDC}"/>
            </a:ext>
          </a:extLst>
        </xdr:cNvPr>
        <xdr:cNvCxnSpPr/>
      </xdr:nvCxnSpPr>
      <xdr:spPr>
        <a:xfrm>
          <a:off x="14592300" y="67268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125004</xdr:rowOff>
    </xdr:from>
    <xdr:to>
      <xdr:col>72</xdr:col>
      <xdr:colOff>38100</xdr:colOff>
      <xdr:row>39</xdr:row>
      <xdr:rowOff>55154</xdr:rowOff>
    </xdr:to>
    <xdr:sp macro="" textlink="">
      <xdr:nvSpPr>
        <xdr:cNvPr id="341" name="楕円 340">
          <a:extLst>
            <a:ext uri="{FF2B5EF4-FFF2-40B4-BE49-F238E27FC236}">
              <a16:creationId xmlns:a16="http://schemas.microsoft.com/office/drawing/2014/main" id="{5A07D4F4-AEB5-4CCC-B422-323C2BFB0B66}"/>
            </a:ext>
          </a:extLst>
        </xdr:cNvPr>
        <xdr:cNvSpPr/>
      </xdr:nvSpPr>
      <xdr:spPr>
        <a:xfrm>
          <a:off x="13652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xdr:rowOff>
    </xdr:from>
    <xdr:to>
      <xdr:col>76</xdr:col>
      <xdr:colOff>114300</xdr:colOff>
      <xdr:row>39</xdr:row>
      <xdr:rowOff>40277</xdr:rowOff>
    </xdr:to>
    <xdr:cxnSp macro="">
      <xdr:nvCxnSpPr>
        <xdr:cNvPr id="342" name="直線コネクタ 341">
          <a:extLst>
            <a:ext uri="{FF2B5EF4-FFF2-40B4-BE49-F238E27FC236}">
              <a16:creationId xmlns:a16="http://schemas.microsoft.com/office/drawing/2014/main" id="{852FBA44-E93D-4597-8B30-4F4CAC2DDB67}"/>
            </a:ext>
          </a:extLst>
        </xdr:cNvPr>
        <xdr:cNvCxnSpPr/>
      </xdr:nvCxnSpPr>
      <xdr:spPr>
        <a:xfrm>
          <a:off x="13703300" y="66909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90715</xdr:rowOff>
    </xdr:from>
    <xdr:to>
      <xdr:col>67</xdr:col>
      <xdr:colOff>101600</xdr:colOff>
      <xdr:row>39</xdr:row>
      <xdr:rowOff>20865</xdr:rowOff>
    </xdr:to>
    <xdr:sp macro="" textlink="">
      <xdr:nvSpPr>
        <xdr:cNvPr id="343" name="楕円 342">
          <a:extLst>
            <a:ext uri="{FF2B5EF4-FFF2-40B4-BE49-F238E27FC236}">
              <a16:creationId xmlns:a16="http://schemas.microsoft.com/office/drawing/2014/main" id="{EE13B18B-CF61-4913-8C4B-36543E27BBA3}"/>
            </a:ext>
          </a:extLst>
        </xdr:cNvPr>
        <xdr:cNvSpPr/>
      </xdr:nvSpPr>
      <xdr:spPr>
        <a:xfrm>
          <a:off x="1276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39</xdr:row>
      <xdr:rowOff>4354</xdr:rowOff>
    </xdr:to>
    <xdr:cxnSp macro="">
      <xdr:nvCxnSpPr>
        <xdr:cNvPr id="344" name="直線コネクタ 343">
          <a:extLst>
            <a:ext uri="{FF2B5EF4-FFF2-40B4-BE49-F238E27FC236}">
              <a16:creationId xmlns:a16="http://schemas.microsoft.com/office/drawing/2014/main" id="{9605A406-4F03-4128-853D-D90B11D493E9}"/>
            </a:ext>
          </a:extLst>
        </xdr:cNvPr>
        <xdr:cNvCxnSpPr/>
      </xdr:nvCxnSpPr>
      <xdr:spPr>
        <a:xfrm>
          <a:off x="12814300" y="66566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838711B2-3CE0-4DA2-BD37-F2821CE6EA07}"/>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94B0FFBF-4A43-4AE1-B5BE-157FD0519AE8}"/>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A7FBDE00-3BC1-4E6A-A224-5A1516C2BD91}"/>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9F0266A6-FAF5-412E-A1BF-DCF1E4F6935D}"/>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958E5A3-BD57-431B-B28E-614A64040ECF}"/>
            </a:ext>
          </a:extLst>
        </xdr:cNvPr>
        <xdr:cNvSpPr txBox="1"/>
      </xdr:nvSpPr>
      <xdr:spPr>
        <a:xfrm>
          <a:off x="15266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46FBFA21-198F-4C93-9EEF-11A3016A9A23}"/>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46281</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75E42576-0F76-408D-A024-9DD9D050FF3C}"/>
            </a:ext>
          </a:extLst>
        </xdr:cNvPr>
        <xdr:cNvSpPr txBox="1"/>
      </xdr:nvSpPr>
      <xdr:spPr>
        <a:xfrm>
          <a:off x="13500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B436D4EC-0F09-4A11-86AF-64E610AF35FD}"/>
            </a:ext>
          </a:extLst>
        </xdr:cNvPr>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1B9587E0-486E-49B4-AA43-D59CD27109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510AA9B5-F0CB-4048-9DC7-FB0FD07896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D5C9C8F6-91C4-4023-A29C-5DA5917512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45FACCBB-0E9A-45CB-BE00-34973E8F13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9686F5E9-36C4-42CE-8319-14A911354E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A0141B5D-F108-49DD-9CCE-C6FF716855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F94DBB7F-A48B-4500-8742-67BAB32DDA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B9B81070-E9C4-4DB4-B8FF-3F13E03AE5C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D5170B34-4830-4ABF-B7A7-B5E7F331A4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119EA77-6E42-4ABC-BD05-6568D8E750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963D7E6E-6409-4DAE-9EAB-C5FEFF522AE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2EBCFBD8-19F0-4B3B-8D12-F2C5A76A4D0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7703D833-10C7-4B2A-8BF5-7EF947DDBAF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D8C283A7-282C-45DE-8AC1-180E8E4E482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FB13031D-2A3B-4A55-9A37-25C15D5AA6D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3A06B8DC-7865-48D9-AABA-45CD7263510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21793DE1-FF61-4B21-949E-4205346CAC1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35BB8080-BBAA-47CB-AC9A-9ECD8971836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927D663C-FC01-4D7D-A4DC-653CF342655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0048DF13-53C6-4900-B862-5A536A20972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C6469CE9-B1CB-415B-88C7-1C8F8C10B4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B66B281B-5456-4F4E-8503-7815B9ADC6C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6B994D79-5792-4EC2-B80A-BF74F435DD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967235CD-EFF7-4164-853E-6D567950CABF}"/>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C0AC2B50-06BA-44F6-BA22-1A5781E8D7FF}"/>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938A318C-C27F-4328-9F4A-2592829B3DA9}"/>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3B2CE2FF-A889-49E8-A91A-BDB69F67D9D6}"/>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F018CB3B-1D33-4F74-99AB-7E142622ADF3}"/>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F51BB6B6-8EBA-4EF4-926B-43E0DEEB6AB5}"/>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CA78E8BE-AEC6-42B9-8E40-5374A9926B02}"/>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A3A227C0-4931-4CCD-A59E-91BC4EB13987}"/>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384" name="フローチャート: 判断 383">
          <a:extLst>
            <a:ext uri="{FF2B5EF4-FFF2-40B4-BE49-F238E27FC236}">
              <a16:creationId xmlns:a16="http://schemas.microsoft.com/office/drawing/2014/main" id="{53F7BE2C-17CC-45E6-93D2-1D49860B108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385" name="フローチャート: 判断 384">
          <a:extLst>
            <a:ext uri="{FF2B5EF4-FFF2-40B4-BE49-F238E27FC236}">
              <a16:creationId xmlns:a16="http://schemas.microsoft.com/office/drawing/2014/main" id="{E05B89E7-39E2-48A9-B7BA-EFCB5BB0A0E8}"/>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386" name="フローチャート: 判断 385">
          <a:extLst>
            <a:ext uri="{FF2B5EF4-FFF2-40B4-BE49-F238E27FC236}">
              <a16:creationId xmlns:a16="http://schemas.microsoft.com/office/drawing/2014/main" id="{837A0BCB-719B-45FA-BCC0-9218D28BB3F3}"/>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CC5F288-6D53-4866-81D4-72DD15E0E6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1E51F23-5070-456D-A716-2FE4BFB162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2880B6B-0E88-400A-93F4-013530D623B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458F157-3F8F-4BF1-9A9B-8E2C9A7331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927DA40-2134-4043-8B9E-5DD2FB0629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72505</xdr:rowOff>
    </xdr:from>
    <xdr:to>
      <xdr:col>116</xdr:col>
      <xdr:colOff>114300</xdr:colOff>
      <xdr:row>42</xdr:row>
      <xdr:rowOff>2655</xdr:rowOff>
    </xdr:to>
    <xdr:sp macro="" textlink="">
      <xdr:nvSpPr>
        <xdr:cNvPr id="392" name="楕円 391">
          <a:extLst>
            <a:ext uri="{FF2B5EF4-FFF2-40B4-BE49-F238E27FC236}">
              <a16:creationId xmlns:a16="http://schemas.microsoft.com/office/drawing/2014/main" id="{D7DB40ED-C992-499D-A6A7-154E77CA63B3}"/>
            </a:ext>
          </a:extLst>
        </xdr:cNvPr>
        <xdr:cNvSpPr/>
      </xdr:nvSpPr>
      <xdr:spPr>
        <a:xfrm>
          <a:off x="22110700" y="7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158882</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A16CAF31-6A51-4882-BC03-55AC53B8263C}"/>
            </a:ext>
          </a:extLst>
        </xdr:cNvPr>
        <xdr:cNvSpPr txBox="1"/>
      </xdr:nvSpPr>
      <xdr:spPr>
        <a:xfrm>
          <a:off x="22199600" y="701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74189</xdr:rowOff>
    </xdr:from>
    <xdr:to>
      <xdr:col>112</xdr:col>
      <xdr:colOff>38100</xdr:colOff>
      <xdr:row>42</xdr:row>
      <xdr:rowOff>4339</xdr:rowOff>
    </xdr:to>
    <xdr:sp macro="" textlink="">
      <xdr:nvSpPr>
        <xdr:cNvPr id="394" name="楕円 393">
          <a:extLst>
            <a:ext uri="{FF2B5EF4-FFF2-40B4-BE49-F238E27FC236}">
              <a16:creationId xmlns:a16="http://schemas.microsoft.com/office/drawing/2014/main" id="{855FAB73-2C4A-4002-BA5A-B6B3B767946A}"/>
            </a:ext>
          </a:extLst>
        </xdr:cNvPr>
        <xdr:cNvSpPr/>
      </xdr:nvSpPr>
      <xdr:spPr>
        <a:xfrm>
          <a:off x="21272500" y="71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123305</xdr:rowOff>
    </xdr:from>
    <xdr:to>
      <xdr:col>116</xdr:col>
      <xdr:colOff>63500</xdr:colOff>
      <xdr:row>41</xdr:row>
      <xdr:rowOff>124989</xdr:rowOff>
    </xdr:to>
    <xdr:cxnSp macro="">
      <xdr:nvCxnSpPr>
        <xdr:cNvPr id="395" name="直線コネクタ 394">
          <a:extLst>
            <a:ext uri="{FF2B5EF4-FFF2-40B4-BE49-F238E27FC236}">
              <a16:creationId xmlns:a16="http://schemas.microsoft.com/office/drawing/2014/main" id="{2E9FC749-8D29-461E-A065-42D63E300F49}"/>
            </a:ext>
          </a:extLst>
        </xdr:cNvPr>
        <xdr:cNvCxnSpPr/>
      </xdr:nvCxnSpPr>
      <xdr:spPr>
        <a:xfrm flipV="1">
          <a:off x="21323300" y="7152755"/>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74558</xdr:rowOff>
    </xdr:from>
    <xdr:to>
      <xdr:col>107</xdr:col>
      <xdr:colOff>101600</xdr:colOff>
      <xdr:row>42</xdr:row>
      <xdr:rowOff>4708</xdr:rowOff>
    </xdr:to>
    <xdr:sp macro="" textlink="">
      <xdr:nvSpPr>
        <xdr:cNvPr id="396" name="楕円 395">
          <a:extLst>
            <a:ext uri="{FF2B5EF4-FFF2-40B4-BE49-F238E27FC236}">
              <a16:creationId xmlns:a16="http://schemas.microsoft.com/office/drawing/2014/main" id="{FCE25519-1A94-4D9E-B45F-A7B16165607D}"/>
            </a:ext>
          </a:extLst>
        </xdr:cNvPr>
        <xdr:cNvSpPr/>
      </xdr:nvSpPr>
      <xdr:spPr>
        <a:xfrm>
          <a:off x="20383500" y="71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124989</xdr:rowOff>
    </xdr:from>
    <xdr:to>
      <xdr:col>111</xdr:col>
      <xdr:colOff>177800</xdr:colOff>
      <xdr:row>41</xdr:row>
      <xdr:rowOff>125358</xdr:rowOff>
    </xdr:to>
    <xdr:cxnSp macro="">
      <xdr:nvCxnSpPr>
        <xdr:cNvPr id="397" name="直線コネクタ 396">
          <a:extLst>
            <a:ext uri="{FF2B5EF4-FFF2-40B4-BE49-F238E27FC236}">
              <a16:creationId xmlns:a16="http://schemas.microsoft.com/office/drawing/2014/main" id="{045FB0D2-230D-4ED7-8879-59991AE4927F}"/>
            </a:ext>
          </a:extLst>
        </xdr:cNvPr>
        <xdr:cNvCxnSpPr/>
      </xdr:nvCxnSpPr>
      <xdr:spPr>
        <a:xfrm flipV="1">
          <a:off x="20434300" y="7154439"/>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77443</xdr:rowOff>
    </xdr:from>
    <xdr:to>
      <xdr:col>102</xdr:col>
      <xdr:colOff>165100</xdr:colOff>
      <xdr:row>42</xdr:row>
      <xdr:rowOff>7593</xdr:rowOff>
    </xdr:to>
    <xdr:sp macro="" textlink="">
      <xdr:nvSpPr>
        <xdr:cNvPr id="398" name="楕円 397">
          <a:extLst>
            <a:ext uri="{FF2B5EF4-FFF2-40B4-BE49-F238E27FC236}">
              <a16:creationId xmlns:a16="http://schemas.microsoft.com/office/drawing/2014/main" id="{F24DE4D1-3460-4A14-8068-DA792E8D72DD}"/>
            </a:ext>
          </a:extLst>
        </xdr:cNvPr>
        <xdr:cNvSpPr/>
      </xdr:nvSpPr>
      <xdr:spPr>
        <a:xfrm>
          <a:off x="19494500" y="71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125358</xdr:rowOff>
    </xdr:from>
    <xdr:to>
      <xdr:col>107</xdr:col>
      <xdr:colOff>50800</xdr:colOff>
      <xdr:row>41</xdr:row>
      <xdr:rowOff>128243</xdr:rowOff>
    </xdr:to>
    <xdr:cxnSp macro="">
      <xdr:nvCxnSpPr>
        <xdr:cNvPr id="399" name="直線コネクタ 398">
          <a:extLst>
            <a:ext uri="{FF2B5EF4-FFF2-40B4-BE49-F238E27FC236}">
              <a16:creationId xmlns:a16="http://schemas.microsoft.com/office/drawing/2014/main" id="{6B6F4B4D-E8CD-4F0A-BD93-592A0C6B0A9A}"/>
            </a:ext>
          </a:extLst>
        </xdr:cNvPr>
        <xdr:cNvCxnSpPr/>
      </xdr:nvCxnSpPr>
      <xdr:spPr>
        <a:xfrm flipV="1">
          <a:off x="19545300" y="7154808"/>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84341</xdr:rowOff>
    </xdr:from>
    <xdr:to>
      <xdr:col>98</xdr:col>
      <xdr:colOff>38100</xdr:colOff>
      <xdr:row>42</xdr:row>
      <xdr:rowOff>14491</xdr:rowOff>
    </xdr:to>
    <xdr:sp macro="" textlink="">
      <xdr:nvSpPr>
        <xdr:cNvPr id="400" name="楕円 399">
          <a:extLst>
            <a:ext uri="{FF2B5EF4-FFF2-40B4-BE49-F238E27FC236}">
              <a16:creationId xmlns:a16="http://schemas.microsoft.com/office/drawing/2014/main" id="{68D84EB2-ADEF-473A-8672-32D088332763}"/>
            </a:ext>
          </a:extLst>
        </xdr:cNvPr>
        <xdr:cNvSpPr/>
      </xdr:nvSpPr>
      <xdr:spPr>
        <a:xfrm>
          <a:off x="18605500" y="71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128243</xdr:rowOff>
    </xdr:from>
    <xdr:to>
      <xdr:col>102</xdr:col>
      <xdr:colOff>114300</xdr:colOff>
      <xdr:row>41</xdr:row>
      <xdr:rowOff>135141</xdr:rowOff>
    </xdr:to>
    <xdr:cxnSp macro="">
      <xdr:nvCxnSpPr>
        <xdr:cNvPr id="401" name="直線コネクタ 400">
          <a:extLst>
            <a:ext uri="{FF2B5EF4-FFF2-40B4-BE49-F238E27FC236}">
              <a16:creationId xmlns:a16="http://schemas.microsoft.com/office/drawing/2014/main" id="{A59E43C3-5269-4D87-BA87-73B3D23FFED0}"/>
            </a:ext>
          </a:extLst>
        </xdr:cNvPr>
        <xdr:cNvCxnSpPr/>
      </xdr:nvCxnSpPr>
      <xdr:spPr>
        <a:xfrm flipV="1">
          <a:off x="18656300" y="7157693"/>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A15698E4-045F-4983-8A4B-CB9D9973A56B}"/>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A4F22AF1-12AA-429B-9068-18C9C4172DBE}"/>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DFD4C006-58E1-4132-B877-8B3BCED461EB}"/>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C2CD6A3B-2116-4307-B89E-2B1233ED03AD}"/>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166916</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27BE44CC-1B5E-46C7-AF66-EE6572AA3C47}"/>
            </a:ext>
          </a:extLst>
        </xdr:cNvPr>
        <xdr:cNvSpPr txBox="1"/>
      </xdr:nvSpPr>
      <xdr:spPr>
        <a:xfrm>
          <a:off x="21043411" y="71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167285</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1BF511A8-C045-4DC8-ABB1-2BFA14516C47}"/>
            </a:ext>
          </a:extLst>
        </xdr:cNvPr>
        <xdr:cNvSpPr txBox="1"/>
      </xdr:nvSpPr>
      <xdr:spPr>
        <a:xfrm>
          <a:off x="20167111" y="71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170170</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0852E64E-26DC-4095-8219-E2867BD679DA}"/>
            </a:ext>
          </a:extLst>
        </xdr:cNvPr>
        <xdr:cNvSpPr txBox="1"/>
      </xdr:nvSpPr>
      <xdr:spPr>
        <a:xfrm>
          <a:off x="19278111" y="719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5618</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BB81DBFF-30FC-49BE-9A13-7BD7952AA220}"/>
            </a:ext>
          </a:extLst>
        </xdr:cNvPr>
        <xdr:cNvSpPr txBox="1"/>
      </xdr:nvSpPr>
      <xdr:spPr>
        <a:xfrm>
          <a:off x="18389111" y="72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31E8B0E3-5A4F-4453-A0FE-CC9AD53407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87933227-9E08-4E55-922D-5824A15C71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FC92CE52-42BD-45B1-B6A2-330FA2A5EF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3F63F276-F171-4D0D-8F40-D4E4CD5111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8B1AEA52-70E7-460F-98E7-88A8118EAD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894F0E1-0435-4B38-9FEB-A5EF3506E6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8BCA1D90-9D82-46CA-909D-0AA32BAF24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7C7D8B29-722C-4203-8322-AF4E082AC4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27F4AF07-3559-4E5C-A598-922326A61F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F7FC5F13-6067-4FD5-95C7-6661BDD85C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DE3EF89-AF2D-474F-B55F-D20DC034A6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DEE827D2-F5DC-4FF2-B1C4-2A03C5E222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738F02B5-BA15-407B-900A-442E3D31019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14E51D0C-738D-4CAD-836F-6D6B43A94C0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D1BA5C62-BDC3-4E0C-9190-F4910DAE82E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97A821D7-2D44-4983-8A61-A1EB0BD94D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6924A1EC-966A-41A4-A507-2E2ACEACEE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1545E943-5B39-4427-A74F-CF8E7B871C7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137E7351-66D9-49C4-98E2-0333C666DC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C89B76BB-499A-459D-A6A6-3BC4FFD2C4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65E7CB15-F7E7-4092-9722-A6803E682BE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EF5CCF92-A3DE-4E34-9426-69E177F070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C78B7552-B305-43B9-8202-72934286301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BBD92FD3-CE63-4FD2-A241-C2E1C22DF9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DD70C3CB-9914-46B0-AF98-AC4DC15CFC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80754348-F4F7-4B66-B239-392C4910C8EC}"/>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820B9C10-25F7-4EAA-967E-8CAAB41747E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BBC91248-213F-4399-8851-8C24A336D75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21178C12-01B2-4C6B-8048-E811426B1418}"/>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439" name="直線コネクタ 438">
          <a:extLst>
            <a:ext uri="{FF2B5EF4-FFF2-40B4-BE49-F238E27FC236}">
              <a16:creationId xmlns:a16="http://schemas.microsoft.com/office/drawing/2014/main" id="{081248CB-6C16-49D3-8F51-2C13B03AA171}"/>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F8861E26-0251-4B1F-A184-4E7B095D6FA1}"/>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441" name="フローチャート: 判断 440">
          <a:extLst>
            <a:ext uri="{FF2B5EF4-FFF2-40B4-BE49-F238E27FC236}">
              <a16:creationId xmlns:a16="http://schemas.microsoft.com/office/drawing/2014/main" id="{8CF9A5D5-7060-4ACA-8069-4323C9340473}"/>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442" name="フローチャート: 判断 441">
          <a:extLst>
            <a:ext uri="{FF2B5EF4-FFF2-40B4-BE49-F238E27FC236}">
              <a16:creationId xmlns:a16="http://schemas.microsoft.com/office/drawing/2014/main" id="{96D29854-B1C5-4044-9BCD-008E9134A105}"/>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443" name="フローチャート: 判断 442">
          <a:extLst>
            <a:ext uri="{FF2B5EF4-FFF2-40B4-BE49-F238E27FC236}">
              <a16:creationId xmlns:a16="http://schemas.microsoft.com/office/drawing/2014/main" id="{CE703DDA-50C5-4A2B-BC9A-5CA53D1880D1}"/>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44" name="フローチャート: 判断 443">
          <a:extLst>
            <a:ext uri="{FF2B5EF4-FFF2-40B4-BE49-F238E27FC236}">
              <a16:creationId xmlns:a16="http://schemas.microsoft.com/office/drawing/2014/main" id="{43CD9F85-41E2-455E-88A0-209744AD0178}"/>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445" name="フローチャート: 判断 444">
          <a:extLst>
            <a:ext uri="{FF2B5EF4-FFF2-40B4-BE49-F238E27FC236}">
              <a16:creationId xmlns:a16="http://schemas.microsoft.com/office/drawing/2014/main" id="{2D190635-7AB9-4F6D-8C84-DB4F4804E577}"/>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97B5AFD-5B1C-42E6-831B-3D83233EF1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544B230-3667-451F-A671-DEA86918B5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851A1B2-B31F-4B9A-8C54-0117E7A042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9E43334-3050-4D82-983E-6F4F5CEF76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FB1FDF-FE79-442F-9E50-A0AF72051C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47172</xdr:rowOff>
    </xdr:from>
    <xdr:to>
      <xdr:col>85</xdr:col>
      <xdr:colOff>177800</xdr:colOff>
      <xdr:row>64</xdr:row>
      <xdr:rowOff>148772</xdr:rowOff>
    </xdr:to>
    <xdr:sp macro="" textlink="">
      <xdr:nvSpPr>
        <xdr:cNvPr id="451" name="楕円 450">
          <a:extLst>
            <a:ext uri="{FF2B5EF4-FFF2-40B4-BE49-F238E27FC236}">
              <a16:creationId xmlns:a16="http://schemas.microsoft.com/office/drawing/2014/main" id="{46D59429-F9F6-401F-BF76-BC86EE48E31E}"/>
            </a:ext>
          </a:extLst>
        </xdr:cNvPr>
        <xdr:cNvSpPr/>
      </xdr:nvSpPr>
      <xdr:spPr>
        <a:xfrm>
          <a:off x="162687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133549</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A1DE7D02-0614-46C1-BFE1-3E7DFAB47A82}"/>
            </a:ext>
          </a:extLst>
        </xdr:cNvPr>
        <xdr:cNvSpPr txBox="1"/>
      </xdr:nvSpPr>
      <xdr:spPr>
        <a:xfrm>
          <a:off x="16357600" y="1093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42273</xdr:rowOff>
    </xdr:from>
    <xdr:to>
      <xdr:col>81</xdr:col>
      <xdr:colOff>101600</xdr:colOff>
      <xdr:row>64</xdr:row>
      <xdr:rowOff>143873</xdr:rowOff>
    </xdr:to>
    <xdr:sp macro="" textlink="">
      <xdr:nvSpPr>
        <xdr:cNvPr id="453" name="楕円 452">
          <a:extLst>
            <a:ext uri="{FF2B5EF4-FFF2-40B4-BE49-F238E27FC236}">
              <a16:creationId xmlns:a16="http://schemas.microsoft.com/office/drawing/2014/main" id="{0D3634AD-0157-4111-B58A-0C5D84EBBA7A}"/>
            </a:ext>
          </a:extLst>
        </xdr:cNvPr>
        <xdr:cNvSpPr/>
      </xdr:nvSpPr>
      <xdr:spPr>
        <a:xfrm>
          <a:off x="15430500" y="11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93073</xdr:rowOff>
    </xdr:from>
    <xdr:to>
      <xdr:col>85</xdr:col>
      <xdr:colOff>127000</xdr:colOff>
      <xdr:row>64</xdr:row>
      <xdr:rowOff>97972</xdr:rowOff>
    </xdr:to>
    <xdr:cxnSp macro="">
      <xdr:nvCxnSpPr>
        <xdr:cNvPr id="454" name="直線コネクタ 453">
          <a:extLst>
            <a:ext uri="{FF2B5EF4-FFF2-40B4-BE49-F238E27FC236}">
              <a16:creationId xmlns:a16="http://schemas.microsoft.com/office/drawing/2014/main" id="{BAB25210-4032-4115-BAB4-86CCEE348529}"/>
            </a:ext>
          </a:extLst>
        </xdr:cNvPr>
        <xdr:cNvCxnSpPr/>
      </xdr:nvCxnSpPr>
      <xdr:spPr>
        <a:xfrm>
          <a:off x="15481300" y="1106587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35741</xdr:rowOff>
    </xdr:from>
    <xdr:to>
      <xdr:col>76</xdr:col>
      <xdr:colOff>165100</xdr:colOff>
      <xdr:row>64</xdr:row>
      <xdr:rowOff>137341</xdr:rowOff>
    </xdr:to>
    <xdr:sp macro="" textlink="">
      <xdr:nvSpPr>
        <xdr:cNvPr id="455" name="楕円 454">
          <a:extLst>
            <a:ext uri="{FF2B5EF4-FFF2-40B4-BE49-F238E27FC236}">
              <a16:creationId xmlns:a16="http://schemas.microsoft.com/office/drawing/2014/main" id="{BB56F6DB-81A0-47AF-85D5-F2C9DD4B394C}"/>
            </a:ext>
          </a:extLst>
        </xdr:cNvPr>
        <xdr:cNvSpPr/>
      </xdr:nvSpPr>
      <xdr:spPr>
        <a:xfrm>
          <a:off x="14541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86541</xdr:rowOff>
    </xdr:from>
    <xdr:to>
      <xdr:col>81</xdr:col>
      <xdr:colOff>50800</xdr:colOff>
      <xdr:row>64</xdr:row>
      <xdr:rowOff>93073</xdr:rowOff>
    </xdr:to>
    <xdr:cxnSp macro="">
      <xdr:nvCxnSpPr>
        <xdr:cNvPr id="456" name="直線コネクタ 455">
          <a:extLst>
            <a:ext uri="{FF2B5EF4-FFF2-40B4-BE49-F238E27FC236}">
              <a16:creationId xmlns:a16="http://schemas.microsoft.com/office/drawing/2014/main" id="{75DC2410-576A-4669-BD5D-435B3A894F5A}"/>
            </a:ext>
          </a:extLst>
        </xdr:cNvPr>
        <xdr:cNvCxnSpPr/>
      </xdr:nvCxnSpPr>
      <xdr:spPr>
        <a:xfrm>
          <a:off x="14592300" y="110593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30843</xdr:rowOff>
    </xdr:from>
    <xdr:to>
      <xdr:col>72</xdr:col>
      <xdr:colOff>38100</xdr:colOff>
      <xdr:row>64</xdr:row>
      <xdr:rowOff>132443</xdr:rowOff>
    </xdr:to>
    <xdr:sp macro="" textlink="">
      <xdr:nvSpPr>
        <xdr:cNvPr id="457" name="楕円 456">
          <a:extLst>
            <a:ext uri="{FF2B5EF4-FFF2-40B4-BE49-F238E27FC236}">
              <a16:creationId xmlns:a16="http://schemas.microsoft.com/office/drawing/2014/main" id="{32218C12-C152-43D9-B491-9C13C6586FC5}"/>
            </a:ext>
          </a:extLst>
        </xdr:cNvPr>
        <xdr:cNvSpPr/>
      </xdr:nvSpPr>
      <xdr:spPr>
        <a:xfrm>
          <a:off x="13652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81643</xdr:rowOff>
    </xdr:from>
    <xdr:to>
      <xdr:col>76</xdr:col>
      <xdr:colOff>114300</xdr:colOff>
      <xdr:row>64</xdr:row>
      <xdr:rowOff>86541</xdr:rowOff>
    </xdr:to>
    <xdr:cxnSp macro="">
      <xdr:nvCxnSpPr>
        <xdr:cNvPr id="458" name="直線コネクタ 457">
          <a:extLst>
            <a:ext uri="{FF2B5EF4-FFF2-40B4-BE49-F238E27FC236}">
              <a16:creationId xmlns:a16="http://schemas.microsoft.com/office/drawing/2014/main" id="{BE34DE3F-1D35-4BAF-BBC0-413ECBC120ED}"/>
            </a:ext>
          </a:extLst>
        </xdr:cNvPr>
        <xdr:cNvCxnSpPr/>
      </xdr:nvCxnSpPr>
      <xdr:spPr>
        <a:xfrm>
          <a:off x="13703300" y="1105444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24312</xdr:rowOff>
    </xdr:from>
    <xdr:to>
      <xdr:col>67</xdr:col>
      <xdr:colOff>101600</xdr:colOff>
      <xdr:row>64</xdr:row>
      <xdr:rowOff>125912</xdr:rowOff>
    </xdr:to>
    <xdr:sp macro="" textlink="">
      <xdr:nvSpPr>
        <xdr:cNvPr id="459" name="楕円 458">
          <a:extLst>
            <a:ext uri="{FF2B5EF4-FFF2-40B4-BE49-F238E27FC236}">
              <a16:creationId xmlns:a16="http://schemas.microsoft.com/office/drawing/2014/main" id="{F0456822-C45B-49E5-92AF-7C67B6779C41}"/>
            </a:ext>
          </a:extLst>
        </xdr:cNvPr>
        <xdr:cNvSpPr/>
      </xdr:nvSpPr>
      <xdr:spPr>
        <a:xfrm>
          <a:off x="1276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75112</xdr:rowOff>
    </xdr:from>
    <xdr:to>
      <xdr:col>71</xdr:col>
      <xdr:colOff>177800</xdr:colOff>
      <xdr:row>64</xdr:row>
      <xdr:rowOff>81643</xdr:rowOff>
    </xdr:to>
    <xdr:cxnSp macro="">
      <xdr:nvCxnSpPr>
        <xdr:cNvPr id="460" name="直線コネクタ 459">
          <a:extLst>
            <a:ext uri="{FF2B5EF4-FFF2-40B4-BE49-F238E27FC236}">
              <a16:creationId xmlns:a16="http://schemas.microsoft.com/office/drawing/2014/main" id="{52605F5C-DD8F-48C3-8CD9-0E632AA6C9D2}"/>
            </a:ext>
          </a:extLst>
        </xdr:cNvPr>
        <xdr:cNvCxnSpPr/>
      </xdr:nvCxnSpPr>
      <xdr:spPr>
        <a:xfrm>
          <a:off x="12814300" y="11047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DC981281-A366-4DA1-B62B-C53F4561F682}"/>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7D05DA25-4DD5-4EE4-8A72-F1CC9DEA55CB}"/>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7C85725D-1BA0-4CA7-9B9A-C36CD4AD7FEC}"/>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7A1D47D4-8F7C-4AA7-A921-38714C1F9DFF}"/>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135000</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122BAED-3070-4CEF-98C0-08CF5F552723}"/>
            </a:ext>
          </a:extLst>
        </xdr:cNvPr>
        <xdr:cNvSpPr txBox="1"/>
      </xdr:nvSpPr>
      <xdr:spPr>
        <a:xfrm>
          <a:off x="15266044" y="1110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128468</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4853A223-B24C-4240-B8C8-E4490B3DEA69}"/>
            </a:ext>
          </a:extLst>
        </xdr:cNvPr>
        <xdr:cNvSpPr txBox="1"/>
      </xdr:nvSpPr>
      <xdr:spPr>
        <a:xfrm>
          <a:off x="14389744" y="111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123570</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BDCF3182-10E0-4BFE-9A33-896E6D4D9E37}"/>
            </a:ext>
          </a:extLst>
        </xdr:cNvPr>
        <xdr:cNvSpPr txBox="1"/>
      </xdr:nvSpPr>
      <xdr:spPr>
        <a:xfrm>
          <a:off x="135007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117039</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4E847ED2-758D-4062-9B1B-D67D75D8F47B}"/>
            </a:ext>
          </a:extLst>
        </xdr:cNvPr>
        <xdr:cNvSpPr txBox="1"/>
      </xdr:nvSpPr>
      <xdr:spPr>
        <a:xfrm>
          <a:off x="12611744" y="1108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12C42EAB-4DEF-407C-99F9-E8ED61BF77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76E82EF4-FFCB-4CAD-99D7-15AD56EB4E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A008614F-0B11-4C14-AECB-EF9328C861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30EB3BF4-920B-4BEF-94C6-7D8376579B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79C221DB-F6F1-4CF4-BFCD-22802078C6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39E47DA7-4ADD-4252-BA0D-2005BABB38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D85D276E-0CDC-4452-9A4E-BD818B658C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15A4FB54-EB20-4CB1-9352-7508C87A79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4A84B35C-9C4A-40F3-8A8C-A7666DF92F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C82353E-D1A8-43E4-90DE-5E0253DA8C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21AD05D4-980C-47BD-8159-C7DE0D69D7A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4E5E817F-2F39-4708-8E71-F2F441AAE24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0C5EED68-575B-443D-BF9A-8D1DC7CE25A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FAFA2DF0-FAFF-49A9-927B-DA953CE7D1C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8ABD549E-26E3-4EB4-B499-7D5CA1C7F44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E03CB86A-9822-4DFA-95E3-844CC6D11E4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E9AF9A9F-7934-4335-A323-9B4632AC2DE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42FF2652-B8FD-4FC5-AD78-4AF576351A8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2A160482-F2BC-4016-B2B3-F2DB32DF83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CFA98C00-5A99-41CB-9691-A9B1817EB9F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A6B79C92-1428-4970-93F7-4F129C9FAE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490" name="直線コネクタ 489">
          <a:extLst>
            <a:ext uri="{FF2B5EF4-FFF2-40B4-BE49-F238E27FC236}">
              <a16:creationId xmlns:a16="http://schemas.microsoft.com/office/drawing/2014/main" id="{EFD316E2-4C5F-469F-A86F-73EE349FB83E}"/>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6419D396-33DD-49F4-83A4-57C1EF0426F5}"/>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a:extLst>
            <a:ext uri="{FF2B5EF4-FFF2-40B4-BE49-F238E27FC236}">
              <a16:creationId xmlns:a16="http://schemas.microsoft.com/office/drawing/2014/main" id="{806F6A39-E6F0-44B2-B58A-3B048678E4B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4C705C0B-253D-4B37-9479-13D5E176576A}"/>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494" name="直線コネクタ 493">
          <a:extLst>
            <a:ext uri="{FF2B5EF4-FFF2-40B4-BE49-F238E27FC236}">
              <a16:creationId xmlns:a16="http://schemas.microsoft.com/office/drawing/2014/main" id="{07B6C5D4-85F2-4FFE-941C-FCBBF4AA83F1}"/>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1EEAF63C-CC6F-470A-AEF8-3A278165D8F5}"/>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a:extLst>
            <a:ext uri="{FF2B5EF4-FFF2-40B4-BE49-F238E27FC236}">
              <a16:creationId xmlns:a16="http://schemas.microsoft.com/office/drawing/2014/main" id="{EDDD033C-98D7-4408-9E59-6945D34C2862}"/>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a:extLst>
            <a:ext uri="{FF2B5EF4-FFF2-40B4-BE49-F238E27FC236}">
              <a16:creationId xmlns:a16="http://schemas.microsoft.com/office/drawing/2014/main" id="{C90ADAA4-5EA2-49B8-B09C-9BF5B7F037E5}"/>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498" name="フローチャート: 判断 497">
          <a:extLst>
            <a:ext uri="{FF2B5EF4-FFF2-40B4-BE49-F238E27FC236}">
              <a16:creationId xmlns:a16="http://schemas.microsoft.com/office/drawing/2014/main" id="{0909356F-6D28-4FCB-A8A8-4CFB40009599}"/>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フローチャート: 判断 498">
          <a:extLst>
            <a:ext uri="{FF2B5EF4-FFF2-40B4-BE49-F238E27FC236}">
              <a16:creationId xmlns:a16="http://schemas.microsoft.com/office/drawing/2014/main" id="{2CA2C223-6B7F-409B-8AF8-2AF42D62FA82}"/>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0" name="フローチャート: 判断 499">
          <a:extLst>
            <a:ext uri="{FF2B5EF4-FFF2-40B4-BE49-F238E27FC236}">
              <a16:creationId xmlns:a16="http://schemas.microsoft.com/office/drawing/2014/main" id="{37574185-8E02-4E15-B103-0258A3DD15B3}"/>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4600658-42DC-4A12-9DB8-1D8138FB7F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F2F8963-6588-41B4-ABF2-F2BAD6BE121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7127D1A-B36A-4C90-83CB-13B7A8CA1F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BA0787D-9823-41E3-8058-BC36FE314B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72832EB-209B-40CC-BAF2-37B6D28674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506" name="楕円 505">
          <a:extLst>
            <a:ext uri="{FF2B5EF4-FFF2-40B4-BE49-F238E27FC236}">
              <a16:creationId xmlns:a16="http://schemas.microsoft.com/office/drawing/2014/main" id="{05E1CFBE-1950-4606-8593-3907E57853CF}"/>
            </a:ext>
          </a:extLst>
        </xdr:cNvPr>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8145</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CAE7E9AC-4908-49B3-ABE4-E985EFDF0573}"/>
            </a:ext>
          </a:extLst>
        </xdr:cNvPr>
        <xdr:cNvSpPr txBox="1"/>
      </xdr:nvSpPr>
      <xdr:spPr>
        <a:xfrm>
          <a:off x="22199600" y="108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93218</xdr:rowOff>
    </xdr:from>
    <xdr:to>
      <xdr:col>112</xdr:col>
      <xdr:colOff>38100</xdr:colOff>
      <xdr:row>64</xdr:row>
      <xdr:rowOff>23368</xdr:rowOff>
    </xdr:to>
    <xdr:sp macro="" textlink="">
      <xdr:nvSpPr>
        <xdr:cNvPr id="508" name="楕円 507">
          <a:extLst>
            <a:ext uri="{FF2B5EF4-FFF2-40B4-BE49-F238E27FC236}">
              <a16:creationId xmlns:a16="http://schemas.microsoft.com/office/drawing/2014/main" id="{26A3C3A2-A14A-4718-B589-17C52149829F}"/>
            </a:ext>
          </a:extLst>
        </xdr:cNvPr>
        <xdr:cNvSpPr/>
      </xdr:nvSpPr>
      <xdr:spPr>
        <a:xfrm>
          <a:off x="2127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144018</xdr:rowOff>
    </xdr:from>
    <xdr:to>
      <xdr:col>116</xdr:col>
      <xdr:colOff>63500</xdr:colOff>
      <xdr:row>63</xdr:row>
      <xdr:rowOff>144018</xdr:rowOff>
    </xdr:to>
    <xdr:cxnSp macro="">
      <xdr:nvCxnSpPr>
        <xdr:cNvPr id="509" name="直線コネクタ 508">
          <a:extLst>
            <a:ext uri="{FF2B5EF4-FFF2-40B4-BE49-F238E27FC236}">
              <a16:creationId xmlns:a16="http://schemas.microsoft.com/office/drawing/2014/main" id="{059FB7A4-6E8B-433D-8D8E-91B277609B76}"/>
            </a:ext>
          </a:extLst>
        </xdr:cNvPr>
        <xdr:cNvCxnSpPr/>
      </xdr:nvCxnSpPr>
      <xdr:spPr>
        <a:xfrm>
          <a:off x="21323300" y="1094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93218</xdr:rowOff>
    </xdr:from>
    <xdr:to>
      <xdr:col>107</xdr:col>
      <xdr:colOff>101600</xdr:colOff>
      <xdr:row>64</xdr:row>
      <xdr:rowOff>23368</xdr:rowOff>
    </xdr:to>
    <xdr:sp macro="" textlink="">
      <xdr:nvSpPr>
        <xdr:cNvPr id="510" name="楕円 509">
          <a:extLst>
            <a:ext uri="{FF2B5EF4-FFF2-40B4-BE49-F238E27FC236}">
              <a16:creationId xmlns:a16="http://schemas.microsoft.com/office/drawing/2014/main" id="{CCF23543-0D79-47B9-AE14-4414E61C214B}"/>
            </a:ext>
          </a:extLst>
        </xdr:cNvPr>
        <xdr:cNvSpPr/>
      </xdr:nvSpPr>
      <xdr:spPr>
        <a:xfrm>
          <a:off x="20383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144018</xdr:rowOff>
    </xdr:from>
    <xdr:to>
      <xdr:col>111</xdr:col>
      <xdr:colOff>177800</xdr:colOff>
      <xdr:row>63</xdr:row>
      <xdr:rowOff>144018</xdr:rowOff>
    </xdr:to>
    <xdr:cxnSp macro="">
      <xdr:nvCxnSpPr>
        <xdr:cNvPr id="511" name="直線コネクタ 510">
          <a:extLst>
            <a:ext uri="{FF2B5EF4-FFF2-40B4-BE49-F238E27FC236}">
              <a16:creationId xmlns:a16="http://schemas.microsoft.com/office/drawing/2014/main" id="{DD6AD872-B8FC-4079-A517-03098A5FFEB7}"/>
            </a:ext>
          </a:extLst>
        </xdr:cNvPr>
        <xdr:cNvCxnSpPr/>
      </xdr:nvCxnSpPr>
      <xdr:spPr>
        <a:xfrm>
          <a:off x="20434300" y="1094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512" name="楕円 511">
          <a:extLst>
            <a:ext uri="{FF2B5EF4-FFF2-40B4-BE49-F238E27FC236}">
              <a16:creationId xmlns:a16="http://schemas.microsoft.com/office/drawing/2014/main" id="{1A5D080E-FB43-4F02-8689-715E3102F149}"/>
            </a:ext>
          </a:extLst>
        </xdr:cNvPr>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144018</xdr:rowOff>
    </xdr:to>
    <xdr:cxnSp macro="">
      <xdr:nvCxnSpPr>
        <xdr:cNvPr id="513" name="直線コネクタ 512">
          <a:extLst>
            <a:ext uri="{FF2B5EF4-FFF2-40B4-BE49-F238E27FC236}">
              <a16:creationId xmlns:a16="http://schemas.microsoft.com/office/drawing/2014/main" id="{82CE331C-D80B-46F3-B47A-4839B9D8963F}"/>
            </a:ext>
          </a:extLst>
        </xdr:cNvPr>
        <xdr:cNvCxnSpPr/>
      </xdr:nvCxnSpPr>
      <xdr:spPr>
        <a:xfrm>
          <a:off x="19545300" y="10940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514" name="楕円 513">
          <a:extLst>
            <a:ext uri="{FF2B5EF4-FFF2-40B4-BE49-F238E27FC236}">
              <a16:creationId xmlns:a16="http://schemas.microsoft.com/office/drawing/2014/main" id="{ACD3AA01-0303-465F-A23D-CE13978E603D}"/>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139446</xdr:rowOff>
    </xdr:to>
    <xdr:cxnSp macro="">
      <xdr:nvCxnSpPr>
        <xdr:cNvPr id="515" name="直線コネクタ 514">
          <a:extLst>
            <a:ext uri="{FF2B5EF4-FFF2-40B4-BE49-F238E27FC236}">
              <a16:creationId xmlns:a16="http://schemas.microsoft.com/office/drawing/2014/main" id="{DE152DCA-B29E-4667-A414-7FBEE92C73C8}"/>
            </a:ext>
          </a:extLst>
        </xdr:cNvPr>
        <xdr:cNvCxnSpPr/>
      </xdr:nvCxnSpPr>
      <xdr:spPr>
        <a:xfrm>
          <a:off x="18656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16" name="n_1aveValue【保健センター・保健所】&#10;一人当たり面積">
          <a:extLst>
            <a:ext uri="{FF2B5EF4-FFF2-40B4-BE49-F238E27FC236}">
              <a16:creationId xmlns:a16="http://schemas.microsoft.com/office/drawing/2014/main" id="{50B5DD0E-1D14-4BE0-9AF8-E266E3B06189}"/>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17" name="n_2aveValue【保健センター・保健所】&#10;一人当たり面積">
          <a:extLst>
            <a:ext uri="{FF2B5EF4-FFF2-40B4-BE49-F238E27FC236}">
              <a16:creationId xmlns:a16="http://schemas.microsoft.com/office/drawing/2014/main" id="{024031C1-E1DD-4A12-BA51-7AE2347C4869}"/>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18" name="n_3aveValue【保健センター・保健所】&#10;一人当たり面積">
          <a:extLst>
            <a:ext uri="{FF2B5EF4-FFF2-40B4-BE49-F238E27FC236}">
              <a16:creationId xmlns:a16="http://schemas.microsoft.com/office/drawing/2014/main" id="{DE852384-5D13-4B49-9FF8-85A35F48F177}"/>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519" name="n_4aveValue【保健センター・保健所】&#10;一人当たり面積">
          <a:extLst>
            <a:ext uri="{FF2B5EF4-FFF2-40B4-BE49-F238E27FC236}">
              <a16:creationId xmlns:a16="http://schemas.microsoft.com/office/drawing/2014/main" id="{2EC80DE9-2AE9-4681-A533-E7522400B08B}"/>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14495</xdr:rowOff>
    </xdr:from>
    <xdr:ext cx="469744" cy="259045"/>
    <xdr:sp macro="" textlink="">
      <xdr:nvSpPr>
        <xdr:cNvPr id="520" name="n_1mainValue【保健センター・保健所】&#10;一人当たり面積">
          <a:extLst>
            <a:ext uri="{FF2B5EF4-FFF2-40B4-BE49-F238E27FC236}">
              <a16:creationId xmlns:a16="http://schemas.microsoft.com/office/drawing/2014/main" id="{24F9392B-4723-4A1B-8B7C-B89DCBD60754}"/>
            </a:ext>
          </a:extLst>
        </xdr:cNvPr>
        <xdr:cNvSpPr txBox="1"/>
      </xdr:nvSpPr>
      <xdr:spPr>
        <a:xfrm>
          <a:off x="21075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521" name="n_2mainValue【保健センター・保健所】&#10;一人当たり面積">
          <a:extLst>
            <a:ext uri="{FF2B5EF4-FFF2-40B4-BE49-F238E27FC236}">
              <a16:creationId xmlns:a16="http://schemas.microsoft.com/office/drawing/2014/main" id="{EA741E79-027D-4F76-A989-3695D61156F5}"/>
            </a:ext>
          </a:extLst>
        </xdr:cNvPr>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522" name="n_3mainValue【保健センター・保健所】&#10;一人当たり面積">
          <a:extLst>
            <a:ext uri="{FF2B5EF4-FFF2-40B4-BE49-F238E27FC236}">
              <a16:creationId xmlns:a16="http://schemas.microsoft.com/office/drawing/2014/main" id="{E10CC52A-53E3-419F-B065-80DDA248A008}"/>
            </a:ext>
          </a:extLst>
        </xdr:cNvPr>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523" name="n_4mainValue【保健センター・保健所】&#10;一人当たり面積">
          <a:extLst>
            <a:ext uri="{FF2B5EF4-FFF2-40B4-BE49-F238E27FC236}">
              <a16:creationId xmlns:a16="http://schemas.microsoft.com/office/drawing/2014/main" id="{27B79B1E-94AF-4573-B8A2-7C008BD1F131}"/>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A153A42D-F9B2-4929-8E2B-787D94D968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FCF31A58-97A8-4852-BC4F-0E7837033F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40A0A1DA-FD95-40D4-9131-187353276A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447E88B3-E920-46FB-9155-1EE8B06047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CA218F79-2E4C-47E7-A069-47A7915247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368EB41B-E101-4CE4-9651-EDAF06F697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8D29FB66-2EC2-4420-8253-2BDD658990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7DD9F057-518E-44B0-A926-E090AEB7D2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446B265B-F8D7-47CC-B2A8-0AD73F6D83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6C8FC8A7-25AB-4CB3-820A-1FBBFD6A65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B19BF875-6CB4-441B-A453-6517F2AEAD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1BB90DF1-CF22-410E-9F95-3D37F4C62E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D023F9A2-D4E4-4F86-8718-B5F5F26BF04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9881CDD4-4DD2-4C84-8DA3-10A0AE2C95A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361E4CFF-8305-4373-9A17-815DBC380E8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55311E0C-A4B9-4974-9BAB-C3B6803D515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55E56D6C-34E4-46D9-B79C-FEE6329E34F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D5EA1029-6962-4EB4-8A01-95A869FE08B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415CE6FD-6B1C-40B5-A929-DA031457943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FD1E9D30-E5B8-4DA2-8359-F0C83B5445F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5A53D221-E570-4846-9516-DEF9A4A0519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6AD3F10F-F0C3-4B1E-915A-BDF0EB21D8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B0C95BF2-8D0D-4EC8-A12A-D8266588998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D21E0B29-C8B0-4D7C-9803-67E88A81FF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D976EF2D-A975-49F9-9ECC-AB5767646C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6BBEF8FD-C6C8-440C-B8C5-15B65EC96E4C}"/>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8C1ADA92-76F4-45CE-9546-0E526FAB8DE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3FF2C75C-0067-4E94-8346-A4E92A1CE4E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62C180AA-7DC2-49A2-BFA6-FB0698136646}"/>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53" name="直線コネクタ 552">
          <a:extLst>
            <a:ext uri="{FF2B5EF4-FFF2-40B4-BE49-F238E27FC236}">
              <a16:creationId xmlns:a16="http://schemas.microsoft.com/office/drawing/2014/main" id="{83B05B2B-924E-4D8F-BF1F-B0ED0D5B47BA}"/>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F9AEA65B-1AEF-4B96-B38F-A68C37C62445}"/>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55" name="フローチャート: 判断 554">
          <a:extLst>
            <a:ext uri="{FF2B5EF4-FFF2-40B4-BE49-F238E27FC236}">
              <a16:creationId xmlns:a16="http://schemas.microsoft.com/office/drawing/2014/main" id="{3E1924F6-259C-4489-A825-C54EB1B024B4}"/>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6" name="フローチャート: 判断 555">
          <a:extLst>
            <a:ext uri="{FF2B5EF4-FFF2-40B4-BE49-F238E27FC236}">
              <a16:creationId xmlns:a16="http://schemas.microsoft.com/office/drawing/2014/main" id="{63968B91-236F-4FCA-8D6F-4310063076D7}"/>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557" name="フローチャート: 判断 556">
          <a:extLst>
            <a:ext uri="{FF2B5EF4-FFF2-40B4-BE49-F238E27FC236}">
              <a16:creationId xmlns:a16="http://schemas.microsoft.com/office/drawing/2014/main" id="{E11691EE-03B6-46CD-838A-066EF35AA63A}"/>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558" name="フローチャート: 判断 557">
          <a:extLst>
            <a:ext uri="{FF2B5EF4-FFF2-40B4-BE49-F238E27FC236}">
              <a16:creationId xmlns:a16="http://schemas.microsoft.com/office/drawing/2014/main" id="{576E0985-B28D-45DA-AAB1-811A77EB6C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559" name="フローチャート: 判断 558">
          <a:extLst>
            <a:ext uri="{FF2B5EF4-FFF2-40B4-BE49-F238E27FC236}">
              <a16:creationId xmlns:a16="http://schemas.microsoft.com/office/drawing/2014/main" id="{EE477BB8-A944-4D80-9495-4E790706CD03}"/>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A935E50-BDFC-4D25-80AA-5EC4591B0F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1C53C98B-E5B1-431A-8394-7DE52B1BA68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1A55180E-23F5-4B34-8756-5318978543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C9C23CE-EC51-4E46-A461-34B6B6A150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B82A1CB-464A-4758-9D17-AF74FD78DC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65" name="楕円 564">
          <a:extLst>
            <a:ext uri="{FF2B5EF4-FFF2-40B4-BE49-F238E27FC236}">
              <a16:creationId xmlns:a16="http://schemas.microsoft.com/office/drawing/2014/main" id="{AD49ED90-B121-47DD-89F6-2B052CF7DC86}"/>
            </a:ext>
          </a:extLst>
        </xdr:cNvPr>
        <xdr:cNvSpPr/>
      </xdr:nvSpPr>
      <xdr:spPr>
        <a:xfrm>
          <a:off x="162687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54264</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B4AB216B-D663-41A3-80B5-468CAF47EF00}"/>
            </a:ext>
          </a:extLst>
        </xdr:cNvPr>
        <xdr:cNvSpPr txBox="1"/>
      </xdr:nvSpPr>
      <xdr:spPr>
        <a:xfrm>
          <a:off x="163576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567" name="楕円 566">
          <a:extLst>
            <a:ext uri="{FF2B5EF4-FFF2-40B4-BE49-F238E27FC236}">
              <a16:creationId xmlns:a16="http://schemas.microsoft.com/office/drawing/2014/main" id="{E5838136-DE59-43D9-85C2-9BA1273040F5}"/>
            </a:ext>
          </a:extLst>
        </xdr:cNvPr>
        <xdr:cNvSpPr/>
      </xdr:nvSpPr>
      <xdr:spPr>
        <a:xfrm>
          <a:off x="1543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82</xdr:row>
      <xdr:rowOff>82187</xdr:rowOff>
    </xdr:to>
    <xdr:cxnSp macro="">
      <xdr:nvCxnSpPr>
        <xdr:cNvPr id="568" name="直線コネクタ 567">
          <a:extLst>
            <a:ext uri="{FF2B5EF4-FFF2-40B4-BE49-F238E27FC236}">
              <a16:creationId xmlns:a16="http://schemas.microsoft.com/office/drawing/2014/main" id="{80394EBD-EEC8-4AB8-8AFF-AEF066A74441}"/>
            </a:ext>
          </a:extLst>
        </xdr:cNvPr>
        <xdr:cNvCxnSpPr/>
      </xdr:nvCxnSpPr>
      <xdr:spPr>
        <a:xfrm>
          <a:off x="15481300" y="14080671"/>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103232</xdr:rowOff>
    </xdr:from>
    <xdr:to>
      <xdr:col>76</xdr:col>
      <xdr:colOff>165100</xdr:colOff>
      <xdr:row>82</xdr:row>
      <xdr:rowOff>33382</xdr:rowOff>
    </xdr:to>
    <xdr:sp macro="" textlink="">
      <xdr:nvSpPr>
        <xdr:cNvPr id="569" name="楕円 568">
          <a:extLst>
            <a:ext uri="{FF2B5EF4-FFF2-40B4-BE49-F238E27FC236}">
              <a16:creationId xmlns:a16="http://schemas.microsoft.com/office/drawing/2014/main" id="{1F736E58-B85C-4EEA-AA35-BF09DC03926E}"/>
            </a:ext>
          </a:extLst>
        </xdr:cNvPr>
        <xdr:cNvSpPr/>
      </xdr:nvSpPr>
      <xdr:spPr>
        <a:xfrm>
          <a:off x="14541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82</xdr:row>
      <xdr:rowOff>21771</xdr:rowOff>
    </xdr:to>
    <xdr:cxnSp macro="">
      <xdr:nvCxnSpPr>
        <xdr:cNvPr id="570" name="直線コネクタ 569">
          <a:extLst>
            <a:ext uri="{FF2B5EF4-FFF2-40B4-BE49-F238E27FC236}">
              <a16:creationId xmlns:a16="http://schemas.microsoft.com/office/drawing/2014/main" id="{C538A67D-2416-484F-8935-35FC36A10044}"/>
            </a:ext>
          </a:extLst>
        </xdr:cNvPr>
        <xdr:cNvCxnSpPr/>
      </xdr:nvCxnSpPr>
      <xdr:spPr>
        <a:xfrm>
          <a:off x="14592300" y="140414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64044</xdr:rowOff>
    </xdr:from>
    <xdr:to>
      <xdr:col>72</xdr:col>
      <xdr:colOff>38100</xdr:colOff>
      <xdr:row>81</xdr:row>
      <xdr:rowOff>165644</xdr:rowOff>
    </xdr:to>
    <xdr:sp macro="" textlink="">
      <xdr:nvSpPr>
        <xdr:cNvPr id="571" name="楕円 570">
          <a:extLst>
            <a:ext uri="{FF2B5EF4-FFF2-40B4-BE49-F238E27FC236}">
              <a16:creationId xmlns:a16="http://schemas.microsoft.com/office/drawing/2014/main" id="{2B725B4C-E353-4624-AA0A-8D96F2722017}"/>
            </a:ext>
          </a:extLst>
        </xdr:cNvPr>
        <xdr:cNvSpPr/>
      </xdr:nvSpPr>
      <xdr:spPr>
        <a:xfrm>
          <a:off x="13652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114844</xdr:rowOff>
    </xdr:from>
    <xdr:to>
      <xdr:col>76</xdr:col>
      <xdr:colOff>114300</xdr:colOff>
      <xdr:row>81</xdr:row>
      <xdr:rowOff>154032</xdr:rowOff>
    </xdr:to>
    <xdr:cxnSp macro="">
      <xdr:nvCxnSpPr>
        <xdr:cNvPr id="572" name="直線コネクタ 571">
          <a:extLst>
            <a:ext uri="{FF2B5EF4-FFF2-40B4-BE49-F238E27FC236}">
              <a16:creationId xmlns:a16="http://schemas.microsoft.com/office/drawing/2014/main" id="{DD09377A-D754-4C10-B78B-B9B4976AD39D}"/>
            </a:ext>
          </a:extLst>
        </xdr:cNvPr>
        <xdr:cNvCxnSpPr/>
      </xdr:nvCxnSpPr>
      <xdr:spPr>
        <a:xfrm>
          <a:off x="13703300" y="140022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573" name="楕円 572">
          <a:extLst>
            <a:ext uri="{FF2B5EF4-FFF2-40B4-BE49-F238E27FC236}">
              <a16:creationId xmlns:a16="http://schemas.microsoft.com/office/drawing/2014/main" id="{0602F05B-6977-4863-9D5A-B6D0895C216F}"/>
            </a:ext>
          </a:extLst>
        </xdr:cNvPr>
        <xdr:cNvSpPr/>
      </xdr:nvSpPr>
      <xdr:spPr>
        <a:xfrm>
          <a:off x="12763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75656</xdr:rowOff>
    </xdr:from>
    <xdr:to>
      <xdr:col>71</xdr:col>
      <xdr:colOff>177800</xdr:colOff>
      <xdr:row>81</xdr:row>
      <xdr:rowOff>114844</xdr:rowOff>
    </xdr:to>
    <xdr:cxnSp macro="">
      <xdr:nvCxnSpPr>
        <xdr:cNvPr id="574" name="直線コネクタ 573">
          <a:extLst>
            <a:ext uri="{FF2B5EF4-FFF2-40B4-BE49-F238E27FC236}">
              <a16:creationId xmlns:a16="http://schemas.microsoft.com/office/drawing/2014/main" id="{5E50D8E5-B68A-4964-8AD6-8513A5809A95}"/>
            </a:ext>
          </a:extLst>
        </xdr:cNvPr>
        <xdr:cNvCxnSpPr/>
      </xdr:nvCxnSpPr>
      <xdr:spPr>
        <a:xfrm>
          <a:off x="12814300" y="13963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575" name="n_1aveValue【消防施設】&#10;有形固定資産減価償却率">
          <a:extLst>
            <a:ext uri="{FF2B5EF4-FFF2-40B4-BE49-F238E27FC236}">
              <a16:creationId xmlns:a16="http://schemas.microsoft.com/office/drawing/2014/main" id="{297AD6E1-FFE0-43CD-B35F-0EAC15F5207D}"/>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576" name="n_2aveValue【消防施設】&#10;有形固定資産減価償却率">
          <a:extLst>
            <a:ext uri="{FF2B5EF4-FFF2-40B4-BE49-F238E27FC236}">
              <a16:creationId xmlns:a16="http://schemas.microsoft.com/office/drawing/2014/main" id="{64095F08-9C25-4CE1-810D-7F93AF52EA29}"/>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577" name="n_3aveValue【消防施設】&#10;有形固定資産減価償却率">
          <a:extLst>
            <a:ext uri="{FF2B5EF4-FFF2-40B4-BE49-F238E27FC236}">
              <a16:creationId xmlns:a16="http://schemas.microsoft.com/office/drawing/2014/main" id="{A127CF84-8352-4054-B018-531990D7E904}"/>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578" name="n_4aveValue【消防施設】&#10;有形固定資産減価償却率">
          <a:extLst>
            <a:ext uri="{FF2B5EF4-FFF2-40B4-BE49-F238E27FC236}">
              <a16:creationId xmlns:a16="http://schemas.microsoft.com/office/drawing/2014/main" id="{9EE5BB43-15EB-43EC-9430-9612615E5F2D}"/>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89098</xdr:rowOff>
    </xdr:from>
    <xdr:ext cx="405111" cy="259045"/>
    <xdr:sp macro="" textlink="">
      <xdr:nvSpPr>
        <xdr:cNvPr id="579" name="n_1mainValue【消防施設】&#10;有形固定資産減価償却率">
          <a:extLst>
            <a:ext uri="{FF2B5EF4-FFF2-40B4-BE49-F238E27FC236}">
              <a16:creationId xmlns:a16="http://schemas.microsoft.com/office/drawing/2014/main" id="{FD80286C-9CC8-433D-84BE-2479CEEF187D}"/>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49909</xdr:rowOff>
    </xdr:from>
    <xdr:ext cx="405111" cy="259045"/>
    <xdr:sp macro="" textlink="">
      <xdr:nvSpPr>
        <xdr:cNvPr id="580" name="n_2mainValue【消防施設】&#10;有形固定資産減価償却率">
          <a:extLst>
            <a:ext uri="{FF2B5EF4-FFF2-40B4-BE49-F238E27FC236}">
              <a16:creationId xmlns:a16="http://schemas.microsoft.com/office/drawing/2014/main" id="{913CC263-165B-4C0C-8602-42F2E5225682}"/>
            </a:ext>
          </a:extLst>
        </xdr:cNvPr>
        <xdr:cNvSpPr txBox="1"/>
      </xdr:nvSpPr>
      <xdr:spPr>
        <a:xfrm>
          <a:off x="14389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10721</xdr:rowOff>
    </xdr:from>
    <xdr:ext cx="405111" cy="259045"/>
    <xdr:sp macro="" textlink="">
      <xdr:nvSpPr>
        <xdr:cNvPr id="581" name="n_3mainValue【消防施設】&#10;有形固定資産減価償却率">
          <a:extLst>
            <a:ext uri="{FF2B5EF4-FFF2-40B4-BE49-F238E27FC236}">
              <a16:creationId xmlns:a16="http://schemas.microsoft.com/office/drawing/2014/main" id="{8F52A471-F870-4476-AC96-BAAF2D914E8A}"/>
            </a:ext>
          </a:extLst>
        </xdr:cNvPr>
        <xdr:cNvSpPr txBox="1"/>
      </xdr:nvSpPr>
      <xdr:spPr>
        <a:xfrm>
          <a:off x="13500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582" name="n_4mainValue【消防施設】&#10;有形固定資産減価償却率">
          <a:extLst>
            <a:ext uri="{FF2B5EF4-FFF2-40B4-BE49-F238E27FC236}">
              <a16:creationId xmlns:a16="http://schemas.microsoft.com/office/drawing/2014/main" id="{21C65BBC-0845-403F-B28A-D376D5EF7FF3}"/>
            </a:ext>
          </a:extLst>
        </xdr:cNvPr>
        <xdr:cNvSpPr txBox="1"/>
      </xdr:nvSpPr>
      <xdr:spPr>
        <a:xfrm>
          <a:off x="12611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17B62B5-2245-4240-AF30-2E99665E4E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E029F007-2318-4DED-99B4-8774920A0E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A48E31B9-8A22-425B-AC30-B2C932F6C6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2FDA0117-D205-48E0-BBEE-F2E28418AB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BF9FE8BD-A024-458C-A486-B6094D5F25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7BE7DAB0-CEA0-4C05-B80B-BAD8AD993B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5852EB57-E8CE-4560-A2C1-C4FB18EECC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9DB18AFA-43C2-463C-A498-7D1A0A44B5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B80AB02F-C45C-47E0-86E8-FC8BA4DA36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7C529908-98D9-4138-A4BA-94E83D02F6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1DD3D5EE-02F3-435D-938B-CBC4BD3F73E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4BFFEBFF-C205-4BB1-B230-B495B1486E8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C3EE5CC7-5C5A-4697-ABBE-97B6F7792D1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8F81CD1C-1979-462F-B918-E2C78E6821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59539E88-1DD3-4E36-9A62-2D8A5363BDE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83738F5C-3AE4-4561-B91B-098C8CC5080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EB616308-3B03-4A1C-AE5D-75F2554EE71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1BE7DBE1-0B7A-432A-B7F3-E7C2C2CDB52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46DE729D-1870-4225-A002-D889BA7EE1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E8F01D61-F1E3-436D-9EF5-FDDC93CB509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7FD6AC22-D38B-4EB5-9CFA-F361FCB362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04" name="直線コネクタ 603">
          <a:extLst>
            <a:ext uri="{FF2B5EF4-FFF2-40B4-BE49-F238E27FC236}">
              <a16:creationId xmlns:a16="http://schemas.microsoft.com/office/drawing/2014/main" id="{AC0591B5-209D-440A-B1F5-B86327C2D217}"/>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a:extLst>
            <a:ext uri="{FF2B5EF4-FFF2-40B4-BE49-F238E27FC236}">
              <a16:creationId xmlns:a16="http://schemas.microsoft.com/office/drawing/2014/main" id="{9C656BBA-1D9B-4192-9925-5DFD23025F3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a:extLst>
            <a:ext uri="{FF2B5EF4-FFF2-40B4-BE49-F238E27FC236}">
              <a16:creationId xmlns:a16="http://schemas.microsoft.com/office/drawing/2014/main" id="{A0A759FE-0D2D-4E45-B09A-CC4561148EB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7" name="【消防施設】&#10;一人当たり面積最大値テキスト">
          <a:extLst>
            <a:ext uri="{FF2B5EF4-FFF2-40B4-BE49-F238E27FC236}">
              <a16:creationId xmlns:a16="http://schemas.microsoft.com/office/drawing/2014/main" id="{07200B3F-1C1A-4B58-A8DC-41BAB53C0D22}"/>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8" name="直線コネクタ 607">
          <a:extLst>
            <a:ext uri="{FF2B5EF4-FFF2-40B4-BE49-F238E27FC236}">
              <a16:creationId xmlns:a16="http://schemas.microsoft.com/office/drawing/2014/main" id="{7F93713F-483F-4094-8D09-23463101D48C}"/>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09" name="【消防施設】&#10;一人当たり面積平均値テキスト">
          <a:extLst>
            <a:ext uri="{FF2B5EF4-FFF2-40B4-BE49-F238E27FC236}">
              <a16:creationId xmlns:a16="http://schemas.microsoft.com/office/drawing/2014/main" id="{A7BC34A1-776C-4B63-A5B9-4F1E0B8F7A5A}"/>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10" name="フローチャート: 判断 609">
          <a:extLst>
            <a:ext uri="{FF2B5EF4-FFF2-40B4-BE49-F238E27FC236}">
              <a16:creationId xmlns:a16="http://schemas.microsoft.com/office/drawing/2014/main" id="{3DD5A462-3C3D-4679-BD9D-CF9F89AAD794}"/>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11" name="フローチャート: 判断 610">
          <a:extLst>
            <a:ext uri="{FF2B5EF4-FFF2-40B4-BE49-F238E27FC236}">
              <a16:creationId xmlns:a16="http://schemas.microsoft.com/office/drawing/2014/main" id="{C048C898-6F70-422B-BB08-D33B4849D07B}"/>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12" name="フローチャート: 判断 611">
          <a:extLst>
            <a:ext uri="{FF2B5EF4-FFF2-40B4-BE49-F238E27FC236}">
              <a16:creationId xmlns:a16="http://schemas.microsoft.com/office/drawing/2014/main" id="{57622EA0-45B7-4D06-96FE-E3BE220B8219}"/>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13" name="フローチャート: 判断 612">
          <a:extLst>
            <a:ext uri="{FF2B5EF4-FFF2-40B4-BE49-F238E27FC236}">
              <a16:creationId xmlns:a16="http://schemas.microsoft.com/office/drawing/2014/main" id="{C13FC716-B677-4E37-B398-CCE4CC97F19B}"/>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14" name="フローチャート: 判断 613">
          <a:extLst>
            <a:ext uri="{FF2B5EF4-FFF2-40B4-BE49-F238E27FC236}">
              <a16:creationId xmlns:a16="http://schemas.microsoft.com/office/drawing/2014/main" id="{4D1C18A8-E60A-4016-AF5F-8955650D573F}"/>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3969C1E7-0811-4379-B06D-B681911F70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832C8681-2E67-4099-AC1D-80818CDAAE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93F5653-5532-497E-84CE-3931E8EA0E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B8F2CEC-2D4E-491E-BEDB-B2F7B4CA82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1AE9690-1C2E-4234-8ADA-4E9A79405B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20" name="楕円 619">
          <a:extLst>
            <a:ext uri="{FF2B5EF4-FFF2-40B4-BE49-F238E27FC236}">
              <a16:creationId xmlns:a16="http://schemas.microsoft.com/office/drawing/2014/main" id="{A21340EC-A99A-4C83-BA3D-9239F4C054B2}"/>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621" name="【消防施設】&#10;一人当たり面積該当値テキスト">
          <a:extLst>
            <a:ext uri="{FF2B5EF4-FFF2-40B4-BE49-F238E27FC236}">
              <a16:creationId xmlns:a16="http://schemas.microsoft.com/office/drawing/2014/main" id="{6E9B60C1-2ACE-4DF5-A289-92D7E7FBC708}"/>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22" name="楕円 621">
          <a:extLst>
            <a:ext uri="{FF2B5EF4-FFF2-40B4-BE49-F238E27FC236}">
              <a16:creationId xmlns:a16="http://schemas.microsoft.com/office/drawing/2014/main" id="{25B0A707-FEB0-44BE-8AA9-9EFDABC6521F}"/>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85</xdr:row>
      <xdr:rowOff>3811</xdr:rowOff>
    </xdr:to>
    <xdr:cxnSp macro="">
      <xdr:nvCxnSpPr>
        <xdr:cNvPr id="623" name="直線コネクタ 622">
          <a:extLst>
            <a:ext uri="{FF2B5EF4-FFF2-40B4-BE49-F238E27FC236}">
              <a16:creationId xmlns:a16="http://schemas.microsoft.com/office/drawing/2014/main" id="{2A18DF2B-8AD4-495E-9B2C-BFD16FEB3F56}"/>
            </a:ext>
          </a:extLst>
        </xdr:cNvPr>
        <xdr:cNvCxnSpPr/>
      </xdr:nvCxnSpPr>
      <xdr:spPr>
        <a:xfrm>
          <a:off x="21323300" y="145633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24" name="楕円 623">
          <a:extLst>
            <a:ext uri="{FF2B5EF4-FFF2-40B4-BE49-F238E27FC236}">
              <a16:creationId xmlns:a16="http://schemas.microsoft.com/office/drawing/2014/main" id="{A34563B4-B05F-472A-909B-67EB7840BD2D}"/>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161544</xdr:rowOff>
    </xdr:to>
    <xdr:cxnSp macro="">
      <xdr:nvCxnSpPr>
        <xdr:cNvPr id="625" name="直線コネクタ 624">
          <a:extLst>
            <a:ext uri="{FF2B5EF4-FFF2-40B4-BE49-F238E27FC236}">
              <a16:creationId xmlns:a16="http://schemas.microsoft.com/office/drawing/2014/main" id="{C3807809-0EC2-4B43-A9B6-2FE6C7DB3C02}"/>
            </a:ext>
          </a:extLst>
        </xdr:cNvPr>
        <xdr:cNvCxnSpPr/>
      </xdr:nvCxnSpPr>
      <xdr:spPr>
        <a:xfrm>
          <a:off x="20434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26" name="楕円 625">
          <a:extLst>
            <a:ext uri="{FF2B5EF4-FFF2-40B4-BE49-F238E27FC236}">
              <a16:creationId xmlns:a16="http://schemas.microsoft.com/office/drawing/2014/main" id="{22EF5C43-DA69-4E52-8CA2-8D8112F55B9E}"/>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627" name="直線コネクタ 626">
          <a:extLst>
            <a:ext uri="{FF2B5EF4-FFF2-40B4-BE49-F238E27FC236}">
              <a16:creationId xmlns:a16="http://schemas.microsoft.com/office/drawing/2014/main" id="{0DBBCE0E-2E07-474F-836E-764A8E01060F}"/>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28" name="楕円 627">
          <a:extLst>
            <a:ext uri="{FF2B5EF4-FFF2-40B4-BE49-F238E27FC236}">
              <a16:creationId xmlns:a16="http://schemas.microsoft.com/office/drawing/2014/main" id="{B98824ED-7BC4-4778-9DF2-079CAEEC05DE}"/>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161544</xdr:rowOff>
    </xdr:to>
    <xdr:cxnSp macro="">
      <xdr:nvCxnSpPr>
        <xdr:cNvPr id="629" name="直線コネクタ 628">
          <a:extLst>
            <a:ext uri="{FF2B5EF4-FFF2-40B4-BE49-F238E27FC236}">
              <a16:creationId xmlns:a16="http://schemas.microsoft.com/office/drawing/2014/main" id="{D5B26CAF-0E45-4F1B-87A3-56BEF1C0F95E}"/>
            </a:ext>
          </a:extLst>
        </xdr:cNvPr>
        <xdr:cNvCxnSpPr/>
      </xdr:nvCxnSpPr>
      <xdr:spPr>
        <a:xfrm flipV="1">
          <a:off x="18656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30" name="n_1aveValue【消防施設】&#10;一人当たり面積">
          <a:extLst>
            <a:ext uri="{FF2B5EF4-FFF2-40B4-BE49-F238E27FC236}">
              <a16:creationId xmlns:a16="http://schemas.microsoft.com/office/drawing/2014/main" id="{329D7AC7-E9CB-4EF9-ADFE-274701470E55}"/>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631" name="n_2aveValue【消防施設】&#10;一人当たり面積">
          <a:extLst>
            <a:ext uri="{FF2B5EF4-FFF2-40B4-BE49-F238E27FC236}">
              <a16:creationId xmlns:a16="http://schemas.microsoft.com/office/drawing/2014/main" id="{7B7C08A8-9012-417A-95DB-74891D13FAC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632" name="n_3aveValue【消防施設】&#10;一人当たり面積">
          <a:extLst>
            <a:ext uri="{FF2B5EF4-FFF2-40B4-BE49-F238E27FC236}">
              <a16:creationId xmlns:a16="http://schemas.microsoft.com/office/drawing/2014/main" id="{58E3AFB6-B8BE-4496-B4EB-79D2DEEE3CC2}"/>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633" name="n_4aveValue【消防施設】&#10;一人当たり面積">
          <a:extLst>
            <a:ext uri="{FF2B5EF4-FFF2-40B4-BE49-F238E27FC236}">
              <a16:creationId xmlns:a16="http://schemas.microsoft.com/office/drawing/2014/main" id="{07ABF5DB-6A71-41EA-A847-F207645F6CAF}"/>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34" name="n_1mainValue【消防施設】&#10;一人当たり面積">
          <a:extLst>
            <a:ext uri="{FF2B5EF4-FFF2-40B4-BE49-F238E27FC236}">
              <a16:creationId xmlns:a16="http://schemas.microsoft.com/office/drawing/2014/main" id="{5AFA0659-637E-4BF3-AEC6-54D6ED687446}"/>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35" name="n_2mainValue【消防施設】&#10;一人当たり面積">
          <a:extLst>
            <a:ext uri="{FF2B5EF4-FFF2-40B4-BE49-F238E27FC236}">
              <a16:creationId xmlns:a16="http://schemas.microsoft.com/office/drawing/2014/main" id="{72FC2AE6-8DC2-4A74-BA32-8EAE45994119}"/>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36" name="n_3mainValue【消防施設】&#10;一人当たり面積">
          <a:extLst>
            <a:ext uri="{FF2B5EF4-FFF2-40B4-BE49-F238E27FC236}">
              <a16:creationId xmlns:a16="http://schemas.microsoft.com/office/drawing/2014/main" id="{846CED48-7B0F-4AE6-BC62-F15CEB4E1948}"/>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37" name="n_4mainValue【消防施設】&#10;一人当たり面積">
          <a:extLst>
            <a:ext uri="{FF2B5EF4-FFF2-40B4-BE49-F238E27FC236}">
              <a16:creationId xmlns:a16="http://schemas.microsoft.com/office/drawing/2014/main" id="{03646F26-2CA8-451F-BD03-EDB3822C9EC4}"/>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8F86F7E1-4C36-495A-B413-9E7DD38F75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ACBBF28C-17D9-4FC2-9C97-01B4ACA8D4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F60CED32-5505-46B1-8C6D-0F4FEDA585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210F6EB0-0D9A-4960-899E-12707A192E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E6F5AA09-BC3D-4D63-B527-77B6E62945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968D3410-C416-454C-8979-25D1B0DCE0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ABBCFBEC-8B32-4321-B937-EDD905D308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F86202B4-329B-48E9-B653-BDD97232D0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EAA807A8-6386-463E-AA05-3E3DF692B7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9715B252-966E-4E02-A8CD-178AEECFB4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E0E228E-C60B-4AC5-991C-6760B4E44E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A566F5C5-E0EF-4C91-8AA5-1FE139399E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CEBDDADA-4BD8-467F-A983-43885517F8D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2E613C7-74DE-4050-95D7-A5AB65F57E5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2EB61290-4B8B-4173-B1AD-A11FFB1A13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AC0DCDA-6706-42E7-977C-5E800DD26DA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464F8FF0-52BC-4360-A44B-FD94E103B6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594B098B-3F8E-43C4-976E-F410DBA8C8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F217CDBF-309A-4391-9F4E-7FECB9A5CFF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DE42C8E3-943B-4FBD-94B3-41353A9375C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AFEF0CC9-A18E-420A-A023-805B8B8555D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2920EBB1-1758-452A-B558-80C50C51148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2C0184C5-3FD1-454C-B72B-C29943C7F1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560691FF-3BA3-4E54-A64D-F536F447CE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930135A1-2AB3-4943-8B62-DEDEB7CE6E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63" name="直線コネクタ 662">
          <a:extLst>
            <a:ext uri="{FF2B5EF4-FFF2-40B4-BE49-F238E27FC236}">
              <a16:creationId xmlns:a16="http://schemas.microsoft.com/office/drawing/2014/main" id="{394849ED-0B27-467B-91F6-B3485980D70D}"/>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4" name="【庁舎】&#10;有形固定資産減価償却率最小値テキスト">
          <a:extLst>
            <a:ext uri="{FF2B5EF4-FFF2-40B4-BE49-F238E27FC236}">
              <a16:creationId xmlns:a16="http://schemas.microsoft.com/office/drawing/2014/main" id="{979E1C30-B4F3-4232-8A34-EEEACB7D599C}"/>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5" name="直線コネクタ 664">
          <a:extLst>
            <a:ext uri="{FF2B5EF4-FFF2-40B4-BE49-F238E27FC236}">
              <a16:creationId xmlns:a16="http://schemas.microsoft.com/office/drawing/2014/main" id="{AA2D946F-A143-470F-B66C-8029F7A79212}"/>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6" name="【庁舎】&#10;有形固定資産減価償却率最大値テキスト">
          <a:extLst>
            <a:ext uri="{FF2B5EF4-FFF2-40B4-BE49-F238E27FC236}">
              <a16:creationId xmlns:a16="http://schemas.microsoft.com/office/drawing/2014/main" id="{678B2B34-7AEA-4690-97F2-FA28DE07DEB4}"/>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7" name="直線コネクタ 666">
          <a:extLst>
            <a:ext uri="{FF2B5EF4-FFF2-40B4-BE49-F238E27FC236}">
              <a16:creationId xmlns:a16="http://schemas.microsoft.com/office/drawing/2014/main" id="{E2FCF32C-D0B3-4305-8C9E-812167D785B4}"/>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8" name="【庁舎】&#10;有形固定資産減価償却率平均値テキスト">
          <a:extLst>
            <a:ext uri="{FF2B5EF4-FFF2-40B4-BE49-F238E27FC236}">
              <a16:creationId xmlns:a16="http://schemas.microsoft.com/office/drawing/2014/main" id="{146085F3-614B-447B-B3A1-F23BA525B93F}"/>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9" name="フローチャート: 判断 668">
          <a:extLst>
            <a:ext uri="{FF2B5EF4-FFF2-40B4-BE49-F238E27FC236}">
              <a16:creationId xmlns:a16="http://schemas.microsoft.com/office/drawing/2014/main" id="{42CF8EAD-2BBE-47A4-80A6-FEFECE5C60B4}"/>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0" name="フローチャート: 判断 669">
          <a:extLst>
            <a:ext uri="{FF2B5EF4-FFF2-40B4-BE49-F238E27FC236}">
              <a16:creationId xmlns:a16="http://schemas.microsoft.com/office/drawing/2014/main" id="{DBCEED76-72F5-4169-8F39-72135C963593}"/>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1" name="フローチャート: 判断 670">
          <a:extLst>
            <a:ext uri="{FF2B5EF4-FFF2-40B4-BE49-F238E27FC236}">
              <a16:creationId xmlns:a16="http://schemas.microsoft.com/office/drawing/2014/main" id="{F2904EC9-6420-4B64-A96D-102C96BA98F7}"/>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72" name="フローチャート: 判断 671">
          <a:extLst>
            <a:ext uri="{FF2B5EF4-FFF2-40B4-BE49-F238E27FC236}">
              <a16:creationId xmlns:a16="http://schemas.microsoft.com/office/drawing/2014/main" id="{47CBE59B-AA40-4FBB-97A9-2FAD66C03DAB}"/>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73" name="フローチャート: 判断 672">
          <a:extLst>
            <a:ext uri="{FF2B5EF4-FFF2-40B4-BE49-F238E27FC236}">
              <a16:creationId xmlns:a16="http://schemas.microsoft.com/office/drawing/2014/main" id="{FF2EC6B0-55BF-43CE-9982-BB324E89F205}"/>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12650CA-AF7B-40E0-8A36-4C398F5FC0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FCEF8E8-B7DB-4B02-97B0-8218468DDB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4E33EC8-7BB0-433E-977C-E262B95B3E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EC7C6E4-032C-4624-89DA-A30C285313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ECDEEB5-0B8C-45B6-BEA3-4C839D0B5E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679" name="楕円 678">
          <a:extLst>
            <a:ext uri="{FF2B5EF4-FFF2-40B4-BE49-F238E27FC236}">
              <a16:creationId xmlns:a16="http://schemas.microsoft.com/office/drawing/2014/main" id="{727164FE-4D42-401F-A13F-5851C488F623}"/>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680" name="【庁舎】&#10;有形固定資産減価償却率該当値テキスト">
          <a:extLst>
            <a:ext uri="{FF2B5EF4-FFF2-40B4-BE49-F238E27FC236}">
              <a16:creationId xmlns:a16="http://schemas.microsoft.com/office/drawing/2014/main" id="{1AE41393-C912-4C40-9EED-58B952C0F31D}"/>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81" name="楕円 680">
          <a:extLst>
            <a:ext uri="{FF2B5EF4-FFF2-40B4-BE49-F238E27FC236}">
              <a16:creationId xmlns:a16="http://schemas.microsoft.com/office/drawing/2014/main" id="{B8B5C9B7-094D-457B-9E04-B4F6E3A907CE}"/>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10886</xdr:rowOff>
    </xdr:to>
    <xdr:cxnSp macro="">
      <xdr:nvCxnSpPr>
        <xdr:cNvPr id="682" name="直線コネクタ 681">
          <a:extLst>
            <a:ext uri="{FF2B5EF4-FFF2-40B4-BE49-F238E27FC236}">
              <a16:creationId xmlns:a16="http://schemas.microsoft.com/office/drawing/2014/main" id="{6A5CBD55-2C0F-418E-AECD-2B5D7684B3CE}"/>
            </a:ext>
          </a:extLst>
        </xdr:cNvPr>
        <xdr:cNvCxnSpPr/>
      </xdr:nvCxnSpPr>
      <xdr:spPr>
        <a:xfrm>
          <a:off x="15481300" y="181356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683" name="楕円 682">
          <a:extLst>
            <a:ext uri="{FF2B5EF4-FFF2-40B4-BE49-F238E27FC236}">
              <a16:creationId xmlns:a16="http://schemas.microsoft.com/office/drawing/2014/main" id="{2155EF39-809B-40FE-955E-86CD3C87EF18}"/>
            </a:ext>
          </a:extLst>
        </xdr:cNvPr>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133350</xdr:rowOff>
    </xdr:to>
    <xdr:cxnSp macro="">
      <xdr:nvCxnSpPr>
        <xdr:cNvPr id="684" name="直線コネクタ 683">
          <a:extLst>
            <a:ext uri="{FF2B5EF4-FFF2-40B4-BE49-F238E27FC236}">
              <a16:creationId xmlns:a16="http://schemas.microsoft.com/office/drawing/2014/main" id="{E68AA3AC-E648-4C6A-94C8-9C73B8B136EC}"/>
            </a:ext>
          </a:extLst>
        </xdr:cNvPr>
        <xdr:cNvCxnSpPr/>
      </xdr:nvCxnSpPr>
      <xdr:spPr>
        <a:xfrm>
          <a:off x="14592300" y="180866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85" name="楕円 684">
          <a:extLst>
            <a:ext uri="{FF2B5EF4-FFF2-40B4-BE49-F238E27FC236}">
              <a16:creationId xmlns:a16="http://schemas.microsoft.com/office/drawing/2014/main" id="{0E731303-4558-4F5E-8234-198B869AD5DB}"/>
            </a:ext>
          </a:extLst>
        </xdr:cNvPr>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106</xdr:row>
      <xdr:rowOff>51707</xdr:rowOff>
    </xdr:to>
    <xdr:cxnSp macro="">
      <xdr:nvCxnSpPr>
        <xdr:cNvPr id="686" name="直線コネクタ 685">
          <a:extLst>
            <a:ext uri="{FF2B5EF4-FFF2-40B4-BE49-F238E27FC236}">
              <a16:creationId xmlns:a16="http://schemas.microsoft.com/office/drawing/2014/main" id="{64D2DF33-24ED-4385-99D2-BB9696C4DF8A}"/>
            </a:ext>
          </a:extLst>
        </xdr:cNvPr>
        <xdr:cNvCxnSpPr/>
      </xdr:nvCxnSpPr>
      <xdr:spPr>
        <a:xfrm flipV="1">
          <a:off x="13703300" y="1808661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687" name="楕円 686">
          <a:extLst>
            <a:ext uri="{FF2B5EF4-FFF2-40B4-BE49-F238E27FC236}">
              <a16:creationId xmlns:a16="http://schemas.microsoft.com/office/drawing/2014/main" id="{8BEDF239-91AF-4836-8FEF-5114CA7BCC88}"/>
            </a:ext>
          </a:extLst>
        </xdr:cNvPr>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32113</xdr:rowOff>
    </xdr:from>
    <xdr:to>
      <xdr:col>71</xdr:col>
      <xdr:colOff>177800</xdr:colOff>
      <xdr:row>106</xdr:row>
      <xdr:rowOff>51707</xdr:rowOff>
    </xdr:to>
    <xdr:cxnSp macro="">
      <xdr:nvCxnSpPr>
        <xdr:cNvPr id="688" name="直線コネクタ 687">
          <a:extLst>
            <a:ext uri="{FF2B5EF4-FFF2-40B4-BE49-F238E27FC236}">
              <a16:creationId xmlns:a16="http://schemas.microsoft.com/office/drawing/2014/main" id="{DBA6E04B-2E0A-46EC-862B-4D7482D72BC3}"/>
            </a:ext>
          </a:extLst>
        </xdr:cNvPr>
        <xdr:cNvCxnSpPr/>
      </xdr:nvCxnSpPr>
      <xdr:spPr>
        <a:xfrm>
          <a:off x="12814300" y="182058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9" name="n_1aveValue【庁舎】&#10;有形固定資産減価償却率">
          <a:extLst>
            <a:ext uri="{FF2B5EF4-FFF2-40B4-BE49-F238E27FC236}">
              <a16:creationId xmlns:a16="http://schemas.microsoft.com/office/drawing/2014/main" id="{D8C30B7C-6654-434A-80A1-B4CA65E78CB5}"/>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90" name="n_2aveValue【庁舎】&#10;有形固定資産減価償却率">
          <a:extLst>
            <a:ext uri="{FF2B5EF4-FFF2-40B4-BE49-F238E27FC236}">
              <a16:creationId xmlns:a16="http://schemas.microsoft.com/office/drawing/2014/main" id="{2A875C3F-32B3-4E6A-BC45-2C64D696B858}"/>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691" name="n_3aveValue【庁舎】&#10;有形固定資産減価償却率">
          <a:extLst>
            <a:ext uri="{FF2B5EF4-FFF2-40B4-BE49-F238E27FC236}">
              <a16:creationId xmlns:a16="http://schemas.microsoft.com/office/drawing/2014/main" id="{DEC73ACB-156E-4ABD-9030-DAA8C671CBE1}"/>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692" name="n_4aveValue【庁舎】&#10;有形固定資産減価償却率">
          <a:extLst>
            <a:ext uri="{FF2B5EF4-FFF2-40B4-BE49-F238E27FC236}">
              <a16:creationId xmlns:a16="http://schemas.microsoft.com/office/drawing/2014/main" id="{16609646-C156-456C-B3EA-FE88F38C405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93" name="n_1mainValue【庁舎】&#10;有形固定資産減価償却率">
          <a:extLst>
            <a:ext uri="{FF2B5EF4-FFF2-40B4-BE49-F238E27FC236}">
              <a16:creationId xmlns:a16="http://schemas.microsoft.com/office/drawing/2014/main" id="{6F77EBF2-2F4D-4F55-B6F4-E4231F8A19F5}"/>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694" name="n_2mainValue【庁舎】&#10;有形固定資産減価償却率">
          <a:extLst>
            <a:ext uri="{FF2B5EF4-FFF2-40B4-BE49-F238E27FC236}">
              <a16:creationId xmlns:a16="http://schemas.microsoft.com/office/drawing/2014/main" id="{79E47C00-679E-425A-967B-3D4450D1198F}"/>
            </a:ext>
          </a:extLst>
        </xdr:cNvPr>
        <xdr:cNvSpPr txBox="1"/>
      </xdr:nvSpPr>
      <xdr:spPr>
        <a:xfrm>
          <a:off x="14389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695" name="n_3mainValue【庁舎】&#10;有形固定資産減価償却率">
          <a:extLst>
            <a:ext uri="{FF2B5EF4-FFF2-40B4-BE49-F238E27FC236}">
              <a16:creationId xmlns:a16="http://schemas.microsoft.com/office/drawing/2014/main" id="{5A208F92-3005-4E46-891D-44A2037595AF}"/>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6" name="n_4mainValue【庁舎】&#10;有形固定資産減価償却率">
          <a:extLst>
            <a:ext uri="{FF2B5EF4-FFF2-40B4-BE49-F238E27FC236}">
              <a16:creationId xmlns:a16="http://schemas.microsoft.com/office/drawing/2014/main" id="{6DEDA962-F119-438A-9DA6-2BD944E44B5A}"/>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E76ABFB9-881C-44A1-BED2-5CD99B66F6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78489E66-CDB4-4DDE-9E92-2684BBD166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CAFE1F30-72FA-4F38-A76F-6ED2FA7196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E7C5467E-7713-4537-9A32-53BBF9E99A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6FC88A35-E5A9-4BAB-BDBE-E0B65B2242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866BF584-038F-4518-940B-1365C7A172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3F9BEAF0-6BBF-4124-A192-722340D65F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DCA4EC78-FF85-4EB6-8B33-91A2A8E423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667AA2CE-28C5-4DDD-A286-72FC61A2AD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279BB79E-7CD9-4996-B40F-B75E5F5254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5AFB1039-7F4E-4D9A-9AA1-F7EF8EE56D6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655C8241-963E-4964-80B0-F4314388B95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5765B44D-F155-4C88-B6A2-DAB967E7334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E38DFF22-6E2F-41DA-8BD1-7229C850B8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EECB1821-40B1-4A75-8AC7-6370DD2648B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D10F37A0-AC74-4944-B72A-F13795DF724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115F0078-1E19-4D0B-AF7D-9DD2E52DDC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5F76EB38-E95E-4482-9478-90F50284BCD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FCD805AA-4D11-4C55-8060-A712A871916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F16CC067-B8E0-4530-9344-25293B92F4E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F1813EB-95D1-48F9-B370-0F1E7A668D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25BB85CC-E804-4D3C-816C-3F88F73486A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333F702F-43A7-4C1D-8D29-27BA258AB8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36E74A9B-9E52-4B9E-AD0A-00139BCEAC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5972BB91-D7AC-4940-B284-21E6ADF91D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22" name="直線コネクタ 721">
          <a:extLst>
            <a:ext uri="{FF2B5EF4-FFF2-40B4-BE49-F238E27FC236}">
              <a16:creationId xmlns:a16="http://schemas.microsoft.com/office/drawing/2014/main" id="{5B90DFFA-F337-4E20-A3E6-1230AF81331B}"/>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3" name="【庁舎】&#10;一人当たり面積最小値テキスト">
          <a:extLst>
            <a:ext uri="{FF2B5EF4-FFF2-40B4-BE49-F238E27FC236}">
              <a16:creationId xmlns:a16="http://schemas.microsoft.com/office/drawing/2014/main" id="{B5E33DF9-F55F-4041-BAEA-C9308209933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4" name="直線コネクタ 723">
          <a:extLst>
            <a:ext uri="{FF2B5EF4-FFF2-40B4-BE49-F238E27FC236}">
              <a16:creationId xmlns:a16="http://schemas.microsoft.com/office/drawing/2014/main" id="{4FE8B777-A5E1-4F79-A3F5-5F353AF22717}"/>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5" name="【庁舎】&#10;一人当たり面積最大値テキスト">
          <a:extLst>
            <a:ext uri="{FF2B5EF4-FFF2-40B4-BE49-F238E27FC236}">
              <a16:creationId xmlns:a16="http://schemas.microsoft.com/office/drawing/2014/main" id="{84BBCC63-B494-4927-831C-5E0FC8EF4B27}"/>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6" name="直線コネクタ 725">
          <a:extLst>
            <a:ext uri="{FF2B5EF4-FFF2-40B4-BE49-F238E27FC236}">
              <a16:creationId xmlns:a16="http://schemas.microsoft.com/office/drawing/2014/main" id="{3F83725A-69FF-4563-BF61-D75C476B0517}"/>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7" name="【庁舎】&#10;一人当たり面積平均値テキスト">
          <a:extLst>
            <a:ext uri="{FF2B5EF4-FFF2-40B4-BE49-F238E27FC236}">
              <a16:creationId xmlns:a16="http://schemas.microsoft.com/office/drawing/2014/main" id="{A69BB89B-F96E-4904-B679-646A9412F946}"/>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a:extLst>
            <a:ext uri="{FF2B5EF4-FFF2-40B4-BE49-F238E27FC236}">
              <a16:creationId xmlns:a16="http://schemas.microsoft.com/office/drawing/2014/main" id="{E3F8B4FD-0BED-4474-A8DC-842EFC7D816E}"/>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9" name="フローチャート: 判断 728">
          <a:extLst>
            <a:ext uri="{FF2B5EF4-FFF2-40B4-BE49-F238E27FC236}">
              <a16:creationId xmlns:a16="http://schemas.microsoft.com/office/drawing/2014/main" id="{2A22235F-67CD-4A59-82ED-64CA6ACA134A}"/>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730" name="フローチャート: 判断 729">
          <a:extLst>
            <a:ext uri="{FF2B5EF4-FFF2-40B4-BE49-F238E27FC236}">
              <a16:creationId xmlns:a16="http://schemas.microsoft.com/office/drawing/2014/main" id="{B90C8F55-F358-423A-8EC0-F52F30985D77}"/>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31" name="フローチャート: 判断 730">
          <a:extLst>
            <a:ext uri="{FF2B5EF4-FFF2-40B4-BE49-F238E27FC236}">
              <a16:creationId xmlns:a16="http://schemas.microsoft.com/office/drawing/2014/main" id="{AEFF8A8C-CDB3-4B10-B46B-55A1EB771A9D}"/>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732" name="フローチャート: 判断 731">
          <a:extLst>
            <a:ext uri="{FF2B5EF4-FFF2-40B4-BE49-F238E27FC236}">
              <a16:creationId xmlns:a16="http://schemas.microsoft.com/office/drawing/2014/main" id="{BD324EC0-75E0-4C20-9203-BD5D4842FA28}"/>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58B5979-5EC8-4070-AF92-58A2DB9420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50C18E1-3BFF-4979-BEDB-7D89AEAC7F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6EB9E09-08E6-49DD-AE64-C01EB3E1F3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1D29005-6984-4015-BAC7-B3BE6DA519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D18D67D-3170-43AE-B4B7-2F2F5F3676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38" name="楕円 737">
          <a:extLst>
            <a:ext uri="{FF2B5EF4-FFF2-40B4-BE49-F238E27FC236}">
              <a16:creationId xmlns:a16="http://schemas.microsoft.com/office/drawing/2014/main" id="{EDFC428A-7406-43C6-9C3D-3863349C17F3}"/>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103613</xdr:rowOff>
    </xdr:from>
    <xdr:ext cx="469744" cy="259045"/>
    <xdr:sp macro="" textlink="">
      <xdr:nvSpPr>
        <xdr:cNvPr id="739" name="【庁舎】&#10;一人当たり面積該当値テキスト">
          <a:extLst>
            <a:ext uri="{FF2B5EF4-FFF2-40B4-BE49-F238E27FC236}">
              <a16:creationId xmlns:a16="http://schemas.microsoft.com/office/drawing/2014/main" id="{A6EA08BF-0508-49A4-ADD0-1C0D8E27F82D}"/>
            </a:ext>
          </a:extLst>
        </xdr:cNvPr>
        <xdr:cNvSpPr txBox="1"/>
      </xdr:nvSpPr>
      <xdr:spPr>
        <a:xfrm>
          <a:off x="22199600" y="182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40" name="楕円 739">
          <a:extLst>
            <a:ext uri="{FF2B5EF4-FFF2-40B4-BE49-F238E27FC236}">
              <a16:creationId xmlns:a16="http://schemas.microsoft.com/office/drawing/2014/main" id="{E9C592EA-271B-47C7-88AF-288310B1AA07}"/>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741" name="直線コネクタ 740">
          <a:extLst>
            <a:ext uri="{FF2B5EF4-FFF2-40B4-BE49-F238E27FC236}">
              <a16:creationId xmlns:a16="http://schemas.microsoft.com/office/drawing/2014/main" id="{46CA47F9-C83F-4889-875B-9566546D1C60}"/>
            </a:ext>
          </a:extLst>
        </xdr:cNvPr>
        <xdr:cNvCxnSpPr/>
      </xdr:nvCxnSpPr>
      <xdr:spPr>
        <a:xfrm>
          <a:off x="21323300" y="1841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42" name="楕円 741">
          <a:extLst>
            <a:ext uri="{FF2B5EF4-FFF2-40B4-BE49-F238E27FC236}">
              <a16:creationId xmlns:a16="http://schemas.microsoft.com/office/drawing/2014/main" id="{40D03B7A-A1C1-42C8-A3BE-76770E75A087}"/>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68036</xdr:rowOff>
    </xdr:to>
    <xdr:cxnSp macro="">
      <xdr:nvCxnSpPr>
        <xdr:cNvPr id="743" name="直線コネクタ 742">
          <a:extLst>
            <a:ext uri="{FF2B5EF4-FFF2-40B4-BE49-F238E27FC236}">
              <a16:creationId xmlns:a16="http://schemas.microsoft.com/office/drawing/2014/main" id="{A7823E72-4A25-4DD7-A9C2-454033649DFF}"/>
            </a:ext>
          </a:extLst>
        </xdr:cNvPr>
        <xdr:cNvCxnSpPr/>
      </xdr:nvCxnSpPr>
      <xdr:spPr>
        <a:xfrm>
          <a:off x="20434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44" name="楕円 743">
          <a:extLst>
            <a:ext uri="{FF2B5EF4-FFF2-40B4-BE49-F238E27FC236}">
              <a16:creationId xmlns:a16="http://schemas.microsoft.com/office/drawing/2014/main" id="{BF7281C7-B37B-4C04-A119-678B0CFA0144}"/>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64770</xdr:rowOff>
    </xdr:to>
    <xdr:cxnSp macro="">
      <xdr:nvCxnSpPr>
        <xdr:cNvPr id="745" name="直線コネクタ 744">
          <a:extLst>
            <a:ext uri="{FF2B5EF4-FFF2-40B4-BE49-F238E27FC236}">
              <a16:creationId xmlns:a16="http://schemas.microsoft.com/office/drawing/2014/main" id="{0353D472-EABD-446A-A92F-ED3AFA3C75EA}"/>
            </a:ext>
          </a:extLst>
        </xdr:cNvPr>
        <xdr:cNvCxnSpPr/>
      </xdr:nvCxnSpPr>
      <xdr:spPr>
        <a:xfrm>
          <a:off x="19545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7438</xdr:rowOff>
    </xdr:from>
    <xdr:to>
      <xdr:col>98</xdr:col>
      <xdr:colOff>38100</xdr:colOff>
      <xdr:row>107</xdr:row>
      <xdr:rowOff>109038</xdr:rowOff>
    </xdr:to>
    <xdr:sp macro="" textlink="">
      <xdr:nvSpPr>
        <xdr:cNvPr id="746" name="楕円 745">
          <a:extLst>
            <a:ext uri="{FF2B5EF4-FFF2-40B4-BE49-F238E27FC236}">
              <a16:creationId xmlns:a16="http://schemas.microsoft.com/office/drawing/2014/main" id="{84D6137A-5C4C-4CD2-A6F9-1AB9D6DDF020}"/>
            </a:ext>
          </a:extLst>
        </xdr:cNvPr>
        <xdr:cNvSpPr/>
      </xdr:nvSpPr>
      <xdr:spPr>
        <a:xfrm>
          <a:off x="18605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61505</xdr:rowOff>
    </xdr:to>
    <xdr:cxnSp macro="">
      <xdr:nvCxnSpPr>
        <xdr:cNvPr id="747" name="直線コネクタ 746">
          <a:extLst>
            <a:ext uri="{FF2B5EF4-FFF2-40B4-BE49-F238E27FC236}">
              <a16:creationId xmlns:a16="http://schemas.microsoft.com/office/drawing/2014/main" id="{9299D3FB-1551-4DBB-8EEF-759B408D8A09}"/>
            </a:ext>
          </a:extLst>
        </xdr:cNvPr>
        <xdr:cNvCxnSpPr/>
      </xdr:nvCxnSpPr>
      <xdr:spPr>
        <a:xfrm>
          <a:off x="18656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748" name="n_1aveValue【庁舎】&#10;一人当たり面積">
          <a:extLst>
            <a:ext uri="{FF2B5EF4-FFF2-40B4-BE49-F238E27FC236}">
              <a16:creationId xmlns:a16="http://schemas.microsoft.com/office/drawing/2014/main" id="{3C1FA204-EF04-4ECE-A998-3A8D81D6D998}"/>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749" name="n_2aveValue【庁舎】&#10;一人当たり面積">
          <a:extLst>
            <a:ext uri="{FF2B5EF4-FFF2-40B4-BE49-F238E27FC236}">
              <a16:creationId xmlns:a16="http://schemas.microsoft.com/office/drawing/2014/main" id="{F19E9966-0371-45A2-9074-FE93871B2CE1}"/>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50" name="n_3aveValue【庁舎】&#10;一人当たり面積">
          <a:extLst>
            <a:ext uri="{FF2B5EF4-FFF2-40B4-BE49-F238E27FC236}">
              <a16:creationId xmlns:a16="http://schemas.microsoft.com/office/drawing/2014/main" id="{1A8050E2-150D-4882-97F9-CD6F4737CBC1}"/>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751" name="n_4aveValue【庁舎】&#10;一人当たり面積">
          <a:extLst>
            <a:ext uri="{FF2B5EF4-FFF2-40B4-BE49-F238E27FC236}">
              <a16:creationId xmlns:a16="http://schemas.microsoft.com/office/drawing/2014/main" id="{1E221773-1C77-4F04-ABD0-894E397B4F57}"/>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752" name="n_1mainValue【庁舎】&#10;一人当たり面積">
          <a:extLst>
            <a:ext uri="{FF2B5EF4-FFF2-40B4-BE49-F238E27FC236}">
              <a16:creationId xmlns:a16="http://schemas.microsoft.com/office/drawing/2014/main" id="{735C1BD9-295F-4082-A8AE-ED63EB1C43BE}"/>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53" name="n_2mainValue【庁舎】&#10;一人当たり面積">
          <a:extLst>
            <a:ext uri="{FF2B5EF4-FFF2-40B4-BE49-F238E27FC236}">
              <a16:creationId xmlns:a16="http://schemas.microsoft.com/office/drawing/2014/main" id="{F433DAA7-A1EA-40BD-8D6F-CB804E648340}"/>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54" name="n_3mainValue【庁舎】&#10;一人当たり面積">
          <a:extLst>
            <a:ext uri="{FF2B5EF4-FFF2-40B4-BE49-F238E27FC236}">
              <a16:creationId xmlns:a16="http://schemas.microsoft.com/office/drawing/2014/main" id="{82849604-90D9-461F-8D8F-92ACE29324FB}"/>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100165</xdr:rowOff>
    </xdr:from>
    <xdr:ext cx="469744" cy="259045"/>
    <xdr:sp macro="" textlink="">
      <xdr:nvSpPr>
        <xdr:cNvPr id="755" name="n_4mainValue【庁舎】&#10;一人当たり面積">
          <a:extLst>
            <a:ext uri="{FF2B5EF4-FFF2-40B4-BE49-F238E27FC236}">
              <a16:creationId xmlns:a16="http://schemas.microsoft.com/office/drawing/2014/main" id="{E51F26A6-E31E-407D-9386-7FB2F175DCEC}"/>
            </a:ext>
          </a:extLst>
        </xdr:cNvPr>
        <xdr:cNvSpPr txBox="1"/>
      </xdr:nvSpPr>
      <xdr:spPr>
        <a:xfrm>
          <a:off x="18421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F61B45B-F268-4BD8-AAA1-C4BE59DE34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3FBB235-6009-4C4F-9B95-1510D87D30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8F647C21-37AB-44CE-8369-DD38B17FE8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図書館、体育施設及び一般廃棄物処理施設の有形固定資産減価償却率については、ほぼ平均的な水準にあるといえます。今後も、計画的に一定規模の改修や更新を行います。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保健施設の有形固定資産減価償却率については、老朽化が進んでいるため、類似団体内平均値に比べ高い数値となっています。今後も、計画的に効率・効果的な修繕や改修等を実施していきます。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消防施設の有形固定資産減価償却率については、全国平均や類似団体と比較して低い水準で推移しています。今後も、計画的に修繕などを実施し、施設の適切な維持保全を行います。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庁舎の有形固定資産減価償却率については耐震補強工事等を含めて算出しています。また、令和２年度については、庁舎空調整備改修工事を行ったことで、前年度に比べ減少しました。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40064136</v>
      </c>
      <c r="BO4" s="462"/>
      <c r="BP4" s="462"/>
      <c r="BQ4" s="462"/>
      <c r="BR4" s="462"/>
      <c r="BS4" s="462"/>
      <c r="BT4" s="462"/>
      <c r="BU4" s="463"/>
      <c r="BV4" s="461">
        <v>39607171</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11.7</v>
      </c>
      <c r="CU4" s="602"/>
      <c r="CV4" s="602"/>
      <c r="CW4" s="602"/>
      <c r="CX4" s="602"/>
      <c r="CY4" s="602"/>
      <c r="CZ4" s="602"/>
      <c r="DA4" s="603"/>
      <c r="DB4" s="601">
        <v>11.4</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37596084</v>
      </c>
      <c r="BO5" s="433"/>
      <c r="BP5" s="433"/>
      <c r="BQ5" s="433"/>
      <c r="BR5" s="433"/>
      <c r="BS5" s="433"/>
      <c r="BT5" s="433"/>
      <c r="BU5" s="434"/>
      <c r="BV5" s="432">
        <v>37238365</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90.1</v>
      </c>
      <c r="CU5" s="430"/>
      <c r="CV5" s="430"/>
      <c r="CW5" s="430"/>
      <c r="CX5" s="430"/>
      <c r="CY5" s="430"/>
      <c r="CZ5" s="430"/>
      <c r="DA5" s="431"/>
      <c r="DB5" s="429">
        <v>88.2</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2468052</v>
      </c>
      <c r="BO6" s="433"/>
      <c r="BP6" s="433"/>
      <c r="BQ6" s="433"/>
      <c r="BR6" s="433"/>
      <c r="BS6" s="433"/>
      <c r="BT6" s="433"/>
      <c r="BU6" s="434"/>
      <c r="BV6" s="432">
        <v>2368806</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90.1</v>
      </c>
      <c r="CU6" s="576"/>
      <c r="CV6" s="576"/>
      <c r="CW6" s="576"/>
      <c r="CX6" s="576"/>
      <c r="CY6" s="576"/>
      <c r="CZ6" s="576"/>
      <c r="DA6" s="577"/>
      <c r="DB6" s="575">
        <v>88.2</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252181</v>
      </c>
      <c r="BO7" s="433"/>
      <c r="BP7" s="433"/>
      <c r="BQ7" s="433"/>
      <c r="BR7" s="433"/>
      <c r="BS7" s="433"/>
      <c r="BT7" s="433"/>
      <c r="BU7" s="434"/>
      <c r="BV7" s="432">
        <v>182759</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18922456</v>
      </c>
      <c r="CU7" s="433"/>
      <c r="CV7" s="433"/>
      <c r="CW7" s="433"/>
      <c r="CX7" s="433"/>
      <c r="CY7" s="433"/>
      <c r="CZ7" s="433"/>
      <c r="DA7" s="434"/>
      <c r="DB7" s="432">
        <v>19195254</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2215871</v>
      </c>
      <c r="BO8" s="433"/>
      <c r="BP8" s="433"/>
      <c r="BQ8" s="433"/>
      <c r="BR8" s="433"/>
      <c r="BS8" s="433"/>
      <c r="BT8" s="433"/>
      <c r="BU8" s="434"/>
      <c r="BV8" s="432">
        <v>2186047</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0.94</v>
      </c>
      <c r="CU8" s="536"/>
      <c r="CV8" s="536"/>
      <c r="CW8" s="536"/>
      <c r="CX8" s="536"/>
      <c r="CY8" s="536"/>
      <c r="CZ8" s="536"/>
      <c r="DA8" s="537"/>
      <c r="DB8" s="535">
        <v>0.94</v>
      </c>
      <c r="DC8" s="536"/>
      <c r="DD8" s="536"/>
      <c r="DE8" s="536"/>
      <c r="DF8" s="536"/>
      <c r="DG8" s="536"/>
      <c r="DH8" s="536"/>
      <c r="DI8" s="537"/>
    </row>
    <row r="9" spans="1:119" ht="18.75" customHeight="1" thickBot="1" x14ac:dyDescent="0.2">
      <c r="A9" s="175"/>
      <c r="B9" s="564" t="s">
        <v>115</v>
      </c>
      <c r="C9" s="565"/>
      <c r="D9" s="565"/>
      <c r="E9" s="565"/>
      <c r="F9" s="565"/>
      <c r="G9" s="565"/>
      <c r="H9" s="565"/>
      <c r="I9" s="565"/>
      <c r="J9" s="565"/>
      <c r="K9" s="483"/>
      <c r="L9" s="566" t="s">
        <v>116</v>
      </c>
      <c r="M9" s="567"/>
      <c r="N9" s="567"/>
      <c r="O9" s="567"/>
      <c r="P9" s="567"/>
      <c r="Q9" s="568"/>
      <c r="R9" s="569">
        <v>93151</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112</v>
      </c>
      <c r="AV9" s="491"/>
      <c r="AW9" s="491"/>
      <c r="AX9" s="491"/>
      <c r="AY9" s="446" t="s">
        <v>119</v>
      </c>
      <c r="AZ9" s="447"/>
      <c r="BA9" s="447"/>
      <c r="BB9" s="447"/>
      <c r="BC9" s="447"/>
      <c r="BD9" s="447"/>
      <c r="BE9" s="447"/>
      <c r="BF9" s="447"/>
      <c r="BG9" s="447"/>
      <c r="BH9" s="447"/>
      <c r="BI9" s="447"/>
      <c r="BJ9" s="447"/>
      <c r="BK9" s="447"/>
      <c r="BL9" s="447"/>
      <c r="BM9" s="448"/>
      <c r="BN9" s="432">
        <v>29824</v>
      </c>
      <c r="BO9" s="433"/>
      <c r="BP9" s="433"/>
      <c r="BQ9" s="433"/>
      <c r="BR9" s="433"/>
      <c r="BS9" s="433"/>
      <c r="BT9" s="433"/>
      <c r="BU9" s="434"/>
      <c r="BV9" s="432">
        <v>1246689</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7.9</v>
      </c>
      <c r="CU9" s="430"/>
      <c r="CV9" s="430"/>
      <c r="CW9" s="430"/>
      <c r="CX9" s="430"/>
      <c r="CY9" s="430"/>
      <c r="CZ9" s="430"/>
      <c r="DA9" s="431"/>
      <c r="DB9" s="429">
        <v>8.6999999999999993</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121</v>
      </c>
      <c r="M10" s="389"/>
      <c r="N10" s="389"/>
      <c r="O10" s="389"/>
      <c r="P10" s="389"/>
      <c r="Q10" s="390"/>
      <c r="R10" s="385">
        <v>87636</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167787</v>
      </c>
      <c r="BO10" s="433"/>
      <c r="BP10" s="433"/>
      <c r="BQ10" s="433"/>
      <c r="BR10" s="433"/>
      <c r="BS10" s="433"/>
      <c r="BT10" s="433"/>
      <c r="BU10" s="434"/>
      <c r="BV10" s="432">
        <v>176599</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123</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132</v>
      </c>
      <c r="DC11" s="536"/>
      <c r="DD11" s="536"/>
      <c r="DE11" s="536"/>
      <c r="DF11" s="536"/>
      <c r="DG11" s="536"/>
      <c r="DH11" s="536"/>
      <c r="DI11" s="537"/>
    </row>
    <row r="12" spans="1:119" ht="18.75" customHeight="1" x14ac:dyDescent="0.15">
      <c r="A12" s="175"/>
      <c r="B12" s="538" t="s">
        <v>133</v>
      </c>
      <c r="C12" s="539"/>
      <c r="D12" s="539"/>
      <c r="E12" s="539"/>
      <c r="F12" s="539"/>
      <c r="G12" s="539"/>
      <c r="H12" s="539"/>
      <c r="I12" s="539"/>
      <c r="J12" s="539"/>
      <c r="K12" s="540"/>
      <c r="L12" s="547" t="s">
        <v>134</v>
      </c>
      <c r="M12" s="548"/>
      <c r="N12" s="548"/>
      <c r="O12" s="548"/>
      <c r="P12" s="548"/>
      <c r="Q12" s="549"/>
      <c r="R12" s="550">
        <v>93421</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138</v>
      </c>
      <c r="AV12" s="491"/>
      <c r="AW12" s="491"/>
      <c r="AX12" s="491"/>
      <c r="AY12" s="446" t="s">
        <v>139</v>
      </c>
      <c r="AZ12" s="447"/>
      <c r="BA12" s="447"/>
      <c r="BB12" s="447"/>
      <c r="BC12" s="447"/>
      <c r="BD12" s="447"/>
      <c r="BE12" s="447"/>
      <c r="BF12" s="447"/>
      <c r="BG12" s="447"/>
      <c r="BH12" s="447"/>
      <c r="BI12" s="447"/>
      <c r="BJ12" s="447"/>
      <c r="BK12" s="447"/>
      <c r="BL12" s="447"/>
      <c r="BM12" s="448"/>
      <c r="BN12" s="432">
        <v>3702</v>
      </c>
      <c r="BO12" s="433"/>
      <c r="BP12" s="433"/>
      <c r="BQ12" s="433"/>
      <c r="BR12" s="433"/>
      <c r="BS12" s="433"/>
      <c r="BT12" s="433"/>
      <c r="BU12" s="434"/>
      <c r="BV12" s="432">
        <v>2627</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132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141</v>
      </c>
      <c r="N13" s="517"/>
      <c r="O13" s="517"/>
      <c r="P13" s="517"/>
      <c r="Q13" s="518"/>
      <c r="R13" s="519">
        <v>91775</v>
      </c>
      <c r="S13" s="520"/>
      <c r="T13" s="520"/>
      <c r="U13" s="520"/>
      <c r="V13" s="521"/>
      <c r="W13" s="522" t="s">
        <v>142</v>
      </c>
      <c r="X13" s="418"/>
      <c r="Y13" s="418"/>
      <c r="Z13" s="418"/>
      <c r="AA13" s="418"/>
      <c r="AB13" s="419"/>
      <c r="AC13" s="385">
        <v>434</v>
      </c>
      <c r="AD13" s="386"/>
      <c r="AE13" s="386"/>
      <c r="AF13" s="386"/>
      <c r="AG13" s="387"/>
      <c r="AH13" s="385">
        <v>483</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193909</v>
      </c>
      <c r="BO13" s="433"/>
      <c r="BP13" s="433"/>
      <c r="BQ13" s="433"/>
      <c r="BR13" s="433"/>
      <c r="BS13" s="433"/>
      <c r="BT13" s="433"/>
      <c r="BU13" s="434"/>
      <c r="BV13" s="432">
        <v>1420661</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3.5</v>
      </c>
      <c r="CU13" s="430"/>
      <c r="CV13" s="430"/>
      <c r="CW13" s="430"/>
      <c r="CX13" s="430"/>
      <c r="CY13" s="430"/>
      <c r="CZ13" s="430"/>
      <c r="DA13" s="431"/>
      <c r="DB13" s="429">
        <v>3.1</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93007</v>
      </c>
      <c r="S14" s="520"/>
      <c r="T14" s="520"/>
      <c r="U14" s="520"/>
      <c r="V14" s="521"/>
      <c r="W14" s="523"/>
      <c r="X14" s="421"/>
      <c r="Y14" s="421"/>
      <c r="Z14" s="421"/>
      <c r="AA14" s="421"/>
      <c r="AB14" s="422"/>
      <c r="AC14" s="512">
        <v>1.1000000000000001</v>
      </c>
      <c r="AD14" s="513"/>
      <c r="AE14" s="513"/>
      <c r="AF14" s="513"/>
      <c r="AG14" s="514"/>
      <c r="AH14" s="512">
        <v>1.3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v>9.4</v>
      </c>
      <c r="CU14" s="530"/>
      <c r="CV14" s="530"/>
      <c r="CW14" s="530"/>
      <c r="CX14" s="530"/>
      <c r="CY14" s="530"/>
      <c r="CZ14" s="530"/>
      <c r="DA14" s="531"/>
      <c r="DB14" s="529">
        <v>19.5</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149</v>
      </c>
      <c r="N15" s="517"/>
      <c r="O15" s="517"/>
      <c r="P15" s="517"/>
      <c r="Q15" s="518"/>
      <c r="R15" s="519">
        <v>91501</v>
      </c>
      <c r="S15" s="520"/>
      <c r="T15" s="520"/>
      <c r="U15" s="520"/>
      <c r="V15" s="521"/>
      <c r="W15" s="522" t="s">
        <v>150</v>
      </c>
      <c r="X15" s="418"/>
      <c r="Y15" s="418"/>
      <c r="Z15" s="418"/>
      <c r="AA15" s="418"/>
      <c r="AB15" s="419"/>
      <c r="AC15" s="385">
        <v>6890</v>
      </c>
      <c r="AD15" s="386"/>
      <c r="AE15" s="386"/>
      <c r="AF15" s="386"/>
      <c r="AG15" s="387"/>
      <c r="AH15" s="385">
        <v>7363</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13841388</v>
      </c>
      <c r="BO15" s="462"/>
      <c r="BP15" s="462"/>
      <c r="BQ15" s="462"/>
      <c r="BR15" s="462"/>
      <c r="BS15" s="462"/>
      <c r="BT15" s="462"/>
      <c r="BU15" s="463"/>
      <c r="BV15" s="461">
        <v>12982711</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17.100000000000001</v>
      </c>
      <c r="AD16" s="513"/>
      <c r="AE16" s="513"/>
      <c r="AF16" s="513"/>
      <c r="AG16" s="514"/>
      <c r="AH16" s="512">
        <v>19.600000000000001</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14785633</v>
      </c>
      <c r="BO16" s="433"/>
      <c r="BP16" s="433"/>
      <c r="BQ16" s="433"/>
      <c r="BR16" s="433"/>
      <c r="BS16" s="433"/>
      <c r="BT16" s="433"/>
      <c r="BU16" s="434"/>
      <c r="BV16" s="432">
        <v>14248901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32857</v>
      </c>
      <c r="AD17" s="386"/>
      <c r="AE17" s="386"/>
      <c r="AF17" s="386"/>
      <c r="AG17" s="387"/>
      <c r="AH17" s="385">
        <v>29788</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17826824</v>
      </c>
      <c r="BO17" s="433"/>
      <c r="BP17" s="433"/>
      <c r="BQ17" s="433"/>
      <c r="BR17" s="433"/>
      <c r="BS17" s="433"/>
      <c r="BT17" s="433"/>
      <c r="BU17" s="434"/>
      <c r="BV17" s="432">
        <v>16666235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160</v>
      </c>
      <c r="C18" s="483"/>
      <c r="D18" s="483"/>
      <c r="E18" s="484"/>
      <c r="F18" s="484"/>
      <c r="G18" s="484"/>
      <c r="H18" s="484"/>
      <c r="I18" s="484"/>
      <c r="J18" s="484"/>
      <c r="K18" s="484"/>
      <c r="L18" s="485">
        <v>17.97</v>
      </c>
      <c r="M18" s="485"/>
      <c r="N18" s="485"/>
      <c r="O18" s="485"/>
      <c r="P18" s="485"/>
      <c r="Q18" s="485"/>
      <c r="R18" s="486"/>
      <c r="S18" s="486"/>
      <c r="T18" s="486"/>
      <c r="U18" s="486"/>
      <c r="V18" s="487"/>
      <c r="W18" s="503"/>
      <c r="X18" s="504"/>
      <c r="Y18" s="504"/>
      <c r="Z18" s="504"/>
      <c r="AA18" s="504"/>
      <c r="AB18" s="528"/>
      <c r="AC18" s="402">
        <v>81.8</v>
      </c>
      <c r="AD18" s="403"/>
      <c r="AE18" s="403"/>
      <c r="AF18" s="403"/>
      <c r="AG18" s="488"/>
      <c r="AH18" s="402">
        <v>79.2</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17456766</v>
      </c>
      <c r="BO18" s="433"/>
      <c r="BP18" s="433"/>
      <c r="BQ18" s="433"/>
      <c r="BR18" s="433"/>
      <c r="BS18" s="433"/>
      <c r="BT18" s="433"/>
      <c r="BU18" s="434"/>
      <c r="BV18" s="432">
        <v>16860979</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162</v>
      </c>
      <c r="C19" s="483"/>
      <c r="D19" s="483"/>
      <c r="E19" s="484"/>
      <c r="F19" s="484"/>
      <c r="G19" s="484"/>
      <c r="H19" s="484"/>
      <c r="I19" s="484"/>
      <c r="J19" s="484"/>
      <c r="K19" s="484"/>
      <c r="L19" s="492">
        <v>5184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25127375</v>
      </c>
      <c r="BO19" s="433"/>
      <c r="BP19" s="433"/>
      <c r="BQ19" s="433"/>
      <c r="BR19" s="433"/>
      <c r="BS19" s="433"/>
      <c r="BT19" s="433"/>
      <c r="BU19" s="434"/>
      <c r="BV19" s="432">
        <v>23166664</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164</v>
      </c>
      <c r="C20" s="483"/>
      <c r="D20" s="483"/>
      <c r="E20" s="484"/>
      <c r="F20" s="484"/>
      <c r="G20" s="484"/>
      <c r="H20" s="484"/>
      <c r="I20" s="484"/>
      <c r="J20" s="484"/>
      <c r="K20" s="484"/>
      <c r="L20" s="492">
        <v>39906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20677240</v>
      </c>
      <c r="BO22" s="462"/>
      <c r="BP22" s="462"/>
      <c r="BQ22" s="462"/>
      <c r="BR22" s="462"/>
      <c r="BS22" s="462"/>
      <c r="BT22" s="462"/>
      <c r="BU22" s="463"/>
      <c r="BV22" s="461">
        <v>22531597</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14120935</v>
      </c>
      <c r="BO23" s="433"/>
      <c r="BP23" s="433"/>
      <c r="BQ23" s="433"/>
      <c r="BR23" s="433"/>
      <c r="BS23" s="433"/>
      <c r="BT23" s="433"/>
      <c r="BU23" s="434"/>
      <c r="BV23" s="432">
        <v>15434718</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174</v>
      </c>
      <c r="F24" s="389"/>
      <c r="G24" s="389"/>
      <c r="H24" s="389"/>
      <c r="I24" s="389"/>
      <c r="J24" s="389"/>
      <c r="K24" s="390"/>
      <c r="L24" s="385">
        <v>1</v>
      </c>
      <c r="M24" s="386"/>
      <c r="N24" s="386"/>
      <c r="O24" s="386"/>
      <c r="P24" s="387"/>
      <c r="Q24" s="385">
        <v>8970</v>
      </c>
      <c r="R24" s="386"/>
      <c r="S24" s="386"/>
      <c r="T24" s="386"/>
      <c r="U24" s="386"/>
      <c r="V24" s="387"/>
      <c r="W24" s="475"/>
      <c r="X24" s="412"/>
      <c r="Y24" s="413"/>
      <c r="Z24" s="388" t="s">
        <v>175</v>
      </c>
      <c r="AA24" s="389"/>
      <c r="AB24" s="389"/>
      <c r="AC24" s="389"/>
      <c r="AD24" s="389"/>
      <c r="AE24" s="389"/>
      <c r="AF24" s="389"/>
      <c r="AG24" s="390"/>
      <c r="AH24" s="385">
        <v>512</v>
      </c>
      <c r="AI24" s="386"/>
      <c r="AJ24" s="386"/>
      <c r="AK24" s="386"/>
      <c r="AL24" s="387"/>
      <c r="AM24" s="385">
        <v>1596416</v>
      </c>
      <c r="AN24" s="386"/>
      <c r="AO24" s="386"/>
      <c r="AP24" s="386"/>
      <c r="AQ24" s="386"/>
      <c r="AR24" s="387"/>
      <c r="AS24" s="385">
        <v>3118</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12478099</v>
      </c>
      <c r="BO24" s="433"/>
      <c r="BP24" s="433"/>
      <c r="BQ24" s="433"/>
      <c r="BR24" s="433"/>
      <c r="BS24" s="433"/>
      <c r="BT24" s="433"/>
      <c r="BU24" s="434"/>
      <c r="BV24" s="432">
        <v>13498478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177</v>
      </c>
      <c r="F25" s="389"/>
      <c r="G25" s="389"/>
      <c r="H25" s="389"/>
      <c r="I25" s="389"/>
      <c r="J25" s="389"/>
      <c r="K25" s="390"/>
      <c r="L25" s="385">
        <v>1</v>
      </c>
      <c r="M25" s="386"/>
      <c r="N25" s="386"/>
      <c r="O25" s="386"/>
      <c r="P25" s="387"/>
      <c r="Q25" s="385">
        <v>7770</v>
      </c>
      <c r="R25" s="386"/>
      <c r="S25" s="386"/>
      <c r="T25" s="386"/>
      <c r="U25" s="386"/>
      <c r="V25" s="387"/>
      <c r="W25" s="475"/>
      <c r="X25" s="412"/>
      <c r="Y25" s="413"/>
      <c r="Z25" s="388" t="s">
        <v>178</v>
      </c>
      <c r="AA25" s="389"/>
      <c r="AB25" s="389"/>
      <c r="AC25" s="389"/>
      <c r="AD25" s="389"/>
      <c r="AE25" s="389"/>
      <c r="AF25" s="389"/>
      <c r="AG25" s="390"/>
      <c r="AH25" s="385">
        <v>109</v>
      </c>
      <c r="AI25" s="386"/>
      <c r="AJ25" s="386"/>
      <c r="AK25" s="386"/>
      <c r="AL25" s="387"/>
      <c r="AM25" s="385">
        <v>319697</v>
      </c>
      <c r="AN25" s="386"/>
      <c r="AO25" s="386"/>
      <c r="AP25" s="386"/>
      <c r="AQ25" s="386"/>
      <c r="AR25" s="387"/>
      <c r="AS25" s="385">
        <v>2933</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7236222</v>
      </c>
      <c r="BO25" s="462"/>
      <c r="BP25" s="462"/>
      <c r="BQ25" s="462"/>
      <c r="BR25" s="462"/>
      <c r="BS25" s="462"/>
      <c r="BT25" s="462"/>
      <c r="BU25" s="463"/>
      <c r="BV25" s="461">
        <v>9027646</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180</v>
      </c>
      <c r="F26" s="389"/>
      <c r="G26" s="389"/>
      <c r="H26" s="389"/>
      <c r="I26" s="389"/>
      <c r="J26" s="389"/>
      <c r="K26" s="390"/>
      <c r="L26" s="385">
        <v>1</v>
      </c>
      <c r="M26" s="386"/>
      <c r="N26" s="386"/>
      <c r="O26" s="386"/>
      <c r="P26" s="387"/>
      <c r="Q26" s="385">
        <v>7300</v>
      </c>
      <c r="R26" s="386"/>
      <c r="S26" s="386"/>
      <c r="T26" s="386"/>
      <c r="U26" s="386"/>
      <c r="V26" s="387"/>
      <c r="W26" s="475"/>
      <c r="X26" s="412"/>
      <c r="Y26" s="413"/>
      <c r="Z26" s="388" t="s">
        <v>181</v>
      </c>
      <c r="AA26" s="443"/>
      <c r="AB26" s="443"/>
      <c r="AC26" s="443"/>
      <c r="AD26" s="443"/>
      <c r="AE26" s="443"/>
      <c r="AF26" s="443"/>
      <c r="AG26" s="444"/>
      <c r="AH26" s="385">
        <v>8</v>
      </c>
      <c r="AI26" s="386"/>
      <c r="AJ26" s="386"/>
      <c r="AK26" s="386"/>
      <c r="AL26" s="387"/>
      <c r="AM26" s="385">
        <v>24080</v>
      </c>
      <c r="AN26" s="386"/>
      <c r="AO26" s="386"/>
      <c r="AP26" s="386"/>
      <c r="AQ26" s="386"/>
      <c r="AR26" s="387"/>
      <c r="AS26" s="385">
        <v>3010</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v>20000</v>
      </c>
      <c r="BO26" s="433"/>
      <c r="BP26" s="433"/>
      <c r="BQ26" s="433"/>
      <c r="BR26" s="433"/>
      <c r="BS26" s="433"/>
      <c r="BT26" s="433"/>
      <c r="BU26" s="434"/>
      <c r="BV26" s="432">
        <v>20000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183</v>
      </c>
      <c r="F27" s="389"/>
      <c r="G27" s="389"/>
      <c r="H27" s="389"/>
      <c r="I27" s="389"/>
      <c r="J27" s="389"/>
      <c r="K27" s="390"/>
      <c r="L27" s="385">
        <v>1</v>
      </c>
      <c r="M27" s="386"/>
      <c r="N27" s="386"/>
      <c r="O27" s="386"/>
      <c r="P27" s="387"/>
      <c r="Q27" s="385">
        <v>5230</v>
      </c>
      <c r="R27" s="386"/>
      <c r="S27" s="386"/>
      <c r="T27" s="386"/>
      <c r="U27" s="386"/>
      <c r="V27" s="387"/>
      <c r="W27" s="475"/>
      <c r="X27" s="412"/>
      <c r="Y27" s="413"/>
      <c r="Z27" s="388" t="s">
        <v>184</v>
      </c>
      <c r="AA27" s="389"/>
      <c r="AB27" s="389"/>
      <c r="AC27" s="389"/>
      <c r="AD27" s="389"/>
      <c r="AE27" s="389"/>
      <c r="AF27" s="389"/>
      <c r="AG27" s="390"/>
      <c r="AH27" s="385">
        <v>2</v>
      </c>
      <c r="AI27" s="386"/>
      <c r="AJ27" s="386"/>
      <c r="AK27" s="386"/>
      <c r="AL27" s="387"/>
      <c r="AM27" s="385" t="s">
        <v>185</v>
      </c>
      <c r="AN27" s="386"/>
      <c r="AO27" s="386"/>
      <c r="AP27" s="386"/>
      <c r="AQ27" s="386"/>
      <c r="AR27" s="387"/>
      <c r="AS27" s="385" t="s">
        <v>185</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t="s">
        <v>187</v>
      </c>
      <c r="BO27" s="467"/>
      <c r="BP27" s="467"/>
      <c r="BQ27" s="467"/>
      <c r="BR27" s="467"/>
      <c r="BS27" s="467"/>
      <c r="BT27" s="467"/>
      <c r="BU27" s="468"/>
      <c r="BV27" s="466" t="s">
        <v>187</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188</v>
      </c>
      <c r="F28" s="389"/>
      <c r="G28" s="389"/>
      <c r="H28" s="389"/>
      <c r="I28" s="389"/>
      <c r="J28" s="389"/>
      <c r="K28" s="390"/>
      <c r="L28" s="385">
        <v>1</v>
      </c>
      <c r="M28" s="386"/>
      <c r="N28" s="386"/>
      <c r="O28" s="386"/>
      <c r="P28" s="387"/>
      <c r="Q28" s="385">
        <v>4770</v>
      </c>
      <c r="R28" s="386"/>
      <c r="S28" s="386"/>
      <c r="T28" s="386"/>
      <c r="U28" s="386"/>
      <c r="V28" s="387"/>
      <c r="W28" s="475"/>
      <c r="X28" s="412"/>
      <c r="Y28" s="413"/>
      <c r="Z28" s="388" t="s">
        <v>189</v>
      </c>
      <c r="AA28" s="389"/>
      <c r="AB28" s="389"/>
      <c r="AC28" s="389"/>
      <c r="AD28" s="389"/>
      <c r="AE28" s="389"/>
      <c r="AF28" s="389"/>
      <c r="AG28" s="390"/>
      <c r="AH28" s="385" t="s">
        <v>187</v>
      </c>
      <c r="AI28" s="386"/>
      <c r="AJ28" s="386"/>
      <c r="AK28" s="386"/>
      <c r="AL28" s="387"/>
      <c r="AM28" s="385" t="s">
        <v>187</v>
      </c>
      <c r="AN28" s="386"/>
      <c r="AO28" s="386"/>
      <c r="AP28" s="386"/>
      <c r="AQ28" s="386"/>
      <c r="AR28" s="387"/>
      <c r="AS28" s="385" t="s">
        <v>187</v>
      </c>
      <c r="AT28" s="386"/>
      <c r="AU28" s="386"/>
      <c r="AV28" s="386"/>
      <c r="AW28" s="386"/>
      <c r="AX28" s="445"/>
      <c r="AY28" s="449" t="s">
        <v>190</v>
      </c>
      <c r="AZ28" s="450"/>
      <c r="BA28" s="450"/>
      <c r="BB28" s="451"/>
      <c r="BC28" s="458" t="s">
        <v>50</v>
      </c>
      <c r="BD28" s="459"/>
      <c r="BE28" s="459"/>
      <c r="BF28" s="459"/>
      <c r="BG28" s="459"/>
      <c r="BH28" s="459"/>
      <c r="BI28" s="459"/>
      <c r="BJ28" s="459"/>
      <c r="BK28" s="459"/>
      <c r="BL28" s="459"/>
      <c r="BM28" s="460"/>
      <c r="BN28" s="461">
        <v>3151405</v>
      </c>
      <c r="BO28" s="462"/>
      <c r="BP28" s="462"/>
      <c r="BQ28" s="462"/>
      <c r="BR28" s="462"/>
      <c r="BS28" s="462"/>
      <c r="BT28" s="462"/>
      <c r="BU28" s="463"/>
      <c r="BV28" s="461">
        <v>2987320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191</v>
      </c>
      <c r="F29" s="389"/>
      <c r="G29" s="389"/>
      <c r="H29" s="389"/>
      <c r="I29" s="389"/>
      <c r="J29" s="389"/>
      <c r="K29" s="390"/>
      <c r="L29" s="385">
        <v>20</v>
      </c>
      <c r="M29" s="386"/>
      <c r="N29" s="386"/>
      <c r="O29" s="386"/>
      <c r="P29" s="387"/>
      <c r="Q29" s="385">
        <v>4450</v>
      </c>
      <c r="R29" s="386"/>
      <c r="S29" s="386"/>
      <c r="T29" s="386"/>
      <c r="U29" s="386"/>
      <c r="V29" s="387"/>
      <c r="W29" s="476"/>
      <c r="X29" s="477"/>
      <c r="Y29" s="478"/>
      <c r="Z29" s="388" t="s">
        <v>192</v>
      </c>
      <c r="AA29" s="389"/>
      <c r="AB29" s="389"/>
      <c r="AC29" s="389"/>
      <c r="AD29" s="389"/>
      <c r="AE29" s="389"/>
      <c r="AF29" s="389"/>
      <c r="AG29" s="390"/>
      <c r="AH29" s="385">
        <v>514</v>
      </c>
      <c r="AI29" s="386"/>
      <c r="AJ29" s="386"/>
      <c r="AK29" s="386"/>
      <c r="AL29" s="387"/>
      <c r="AM29" s="385">
        <v>1605582</v>
      </c>
      <c r="AN29" s="386"/>
      <c r="AO29" s="386"/>
      <c r="AP29" s="386"/>
      <c r="AQ29" s="386"/>
      <c r="AR29" s="387"/>
      <c r="AS29" s="385">
        <v>3124</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t="s">
        <v>187</v>
      </c>
      <c r="BO29" s="433"/>
      <c r="BP29" s="433"/>
      <c r="BQ29" s="433"/>
      <c r="BR29" s="433"/>
      <c r="BS29" s="433"/>
      <c r="BT29" s="433"/>
      <c r="BU29" s="434"/>
      <c r="BV29" s="432" t="s">
        <v>187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98.6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3362220</v>
      </c>
      <c r="BO30" s="467"/>
      <c r="BP30" s="467"/>
      <c r="BQ30" s="467"/>
      <c r="BR30" s="467"/>
      <c r="BS30" s="467"/>
      <c r="BT30" s="467"/>
      <c r="BU30" s="468"/>
      <c r="BV30" s="466">
        <v>2695490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201</v>
      </c>
      <c r="D33" s="384"/>
      <c r="E33" s="383" t="s">
        <v>202</v>
      </c>
      <c r="F33" s="383"/>
      <c r="G33" s="383"/>
      <c r="H33" s="383"/>
      <c r="I33" s="383"/>
      <c r="J33" s="383"/>
      <c r="K33" s="383"/>
      <c r="L33" s="383"/>
      <c r="M33" s="383"/>
      <c r="N33" s="383"/>
      <c r="O33" s="383"/>
      <c r="P33" s="383"/>
      <c r="Q33" s="383"/>
      <c r="R33" s="383"/>
      <c r="S33" s="383"/>
      <c r="T33" s="200"/>
      <c r="U33" s="384" t="s">
        <v>201</v>
      </c>
      <c r="V33" s="384"/>
      <c r="W33" s="383" t="s">
        <v>203</v>
      </c>
      <c r="X33" s="383"/>
      <c r="Y33" s="383"/>
      <c r="Z33" s="383"/>
      <c r="AA33" s="383"/>
      <c r="AB33" s="383"/>
      <c r="AC33" s="383"/>
      <c r="AD33" s="383"/>
      <c r="AE33" s="383"/>
      <c r="AF33" s="383"/>
      <c r="AG33" s="383"/>
      <c r="AH33" s="383"/>
      <c r="AI33" s="383"/>
      <c r="AJ33" s="383"/>
      <c r="AK33" s="383"/>
      <c r="AL33" s="200"/>
      <c r="AM33" s="384" t="s">
        <v>201</v>
      </c>
      <c r="AN33" s="384"/>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201</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病院事業会計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東京たま広域資源循環組合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いなぎグリーンウェルネス財団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土地区画整理事業特別会計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南多摩斎場組合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稲城市土地開発公社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〇</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多摩川衛生組合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東京都市町村議会議員公務災害補償等組合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東京都三市収益事業組合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東京市町村総合事務組合（一般会計）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東京市町村総合事務組合（交通災害共済事業特別会計）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東京都市町村職員退職手当組合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東京都後期高齢者医療広域連合（一般会計）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17</v>
      </c>
      <c r="BX43" s="380"/>
      <c r="BY43" s="381" t="str">
        <f>IF('各会計、関係団体の財政状況及び健全化判断比率'!B77="","",'各会計、関係団体の財政状況及び健全化判断比率'!B77)</f>
        <v>東京都後期高齢者医療広域連合（後期高齢者医療特別会計）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CZKPSW3UKRNJ8y+4dQRbxdk4BfvI+W4mts4O7Zg6eiwC0gz63vOXuB1AYS5k7P+i2jDATTObBd+GB+NOvjR9lg==" saltValue="GQl3zUrqxP7zwSplwG45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231</v>
      </c>
      <c r="C5" s="693"/>
      <c r="D5" s="693"/>
      <c r="E5" s="693"/>
      <c r="F5" s="693"/>
      <c r="G5" s="693"/>
      <c r="H5" s="693"/>
      <c r="I5" s="693"/>
      <c r="J5" s="693"/>
      <c r="K5" s="693"/>
      <c r="L5" s="693"/>
      <c r="M5" s="693"/>
      <c r="N5" s="693"/>
      <c r="O5" s="693"/>
      <c r="P5" s="693"/>
      <c r="Q5" s="694"/>
      <c r="R5" s="689">
        <v>16440149</v>
      </c>
      <c r="S5" s="690"/>
      <c r="T5" s="690"/>
      <c r="U5" s="690"/>
      <c r="V5" s="690"/>
      <c r="W5" s="690"/>
      <c r="X5" s="690"/>
      <c r="Y5" s="715"/>
      <c r="Z5" s="728">
        <v>41</v>
      </c>
      <c r="AA5" s="728"/>
      <c r="AB5" s="728"/>
      <c r="AC5" s="728"/>
      <c r="AD5" s="729">
        <v>15093262</v>
      </c>
      <c r="AE5" s="729"/>
      <c r="AF5" s="729"/>
      <c r="AG5" s="729"/>
      <c r="AH5" s="729"/>
      <c r="AI5" s="729"/>
      <c r="AJ5" s="729"/>
      <c r="AK5" s="729"/>
      <c r="AL5" s="716">
        <v>77.900000000000006</v>
      </c>
      <c r="AM5" s="698"/>
      <c r="AN5" s="698"/>
      <c r="AO5" s="717"/>
      <c r="AP5" s="692" t="s">
        <v>232</v>
      </c>
      <c r="AQ5" s="693"/>
      <c r="AR5" s="693"/>
      <c r="AS5" s="693"/>
      <c r="AT5" s="693"/>
      <c r="AU5" s="693"/>
      <c r="AV5" s="693"/>
      <c r="AW5" s="693"/>
      <c r="AX5" s="693"/>
      <c r="AY5" s="693"/>
      <c r="AZ5" s="693"/>
      <c r="BA5" s="693"/>
      <c r="BB5" s="693"/>
      <c r="BC5" s="693"/>
      <c r="BD5" s="693"/>
      <c r="BE5" s="693"/>
      <c r="BF5" s="694"/>
      <c r="BG5" s="634">
        <v>15093262</v>
      </c>
      <c r="BH5" s="635"/>
      <c r="BI5" s="635"/>
      <c r="BJ5" s="635"/>
      <c r="BK5" s="635"/>
      <c r="BL5" s="635"/>
      <c r="BM5" s="635"/>
      <c r="BN5" s="636"/>
      <c r="BO5" s="672">
        <v>91.8</v>
      </c>
      <c r="BP5" s="672"/>
      <c r="BQ5" s="672"/>
      <c r="BR5" s="672"/>
      <c r="BS5" s="673">
        <v>49977</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233</v>
      </c>
      <c r="CS5" s="687"/>
      <c r="CT5" s="687"/>
      <c r="CU5" s="687"/>
      <c r="CV5" s="687"/>
      <c r="CW5" s="687"/>
      <c r="CX5" s="687"/>
      <c r="CY5" s="688"/>
      <c r="CZ5" s="686" t="s">
        <v>225</v>
      </c>
      <c r="DA5" s="687"/>
      <c r="DB5" s="687"/>
      <c r="DC5" s="688"/>
      <c r="DD5" s="686" t="s">
        <v>234</v>
      </c>
      <c r="DE5" s="687"/>
      <c r="DF5" s="687"/>
      <c r="DG5" s="687"/>
      <c r="DH5" s="687"/>
      <c r="DI5" s="687"/>
      <c r="DJ5" s="687"/>
      <c r="DK5" s="687"/>
      <c r="DL5" s="687"/>
      <c r="DM5" s="687"/>
      <c r="DN5" s="687"/>
      <c r="DO5" s="687"/>
      <c r="DP5" s="688"/>
      <c r="DQ5" s="686" t="s">
        <v>235</v>
      </c>
      <c r="DR5" s="687"/>
      <c r="DS5" s="687"/>
      <c r="DT5" s="687"/>
      <c r="DU5" s="687"/>
      <c r="DV5" s="687"/>
      <c r="DW5" s="687"/>
      <c r="DX5" s="687"/>
      <c r="DY5" s="687"/>
      <c r="DZ5" s="687"/>
      <c r="EA5" s="687"/>
      <c r="EB5" s="687"/>
      <c r="EC5" s="688"/>
    </row>
    <row r="6" spans="2:143" ht="11.25" customHeight="1" x14ac:dyDescent="0.15">
      <c r="B6" s="631" t="s">
        <v>236</v>
      </c>
      <c r="C6" s="632"/>
      <c r="D6" s="632"/>
      <c r="E6" s="632"/>
      <c r="F6" s="632"/>
      <c r="G6" s="632"/>
      <c r="H6" s="632"/>
      <c r="I6" s="632"/>
      <c r="J6" s="632"/>
      <c r="K6" s="632"/>
      <c r="L6" s="632"/>
      <c r="M6" s="632"/>
      <c r="N6" s="632"/>
      <c r="O6" s="632"/>
      <c r="P6" s="632"/>
      <c r="Q6" s="633"/>
      <c r="R6" s="634">
        <v>166438</v>
      </c>
      <c r="S6" s="635"/>
      <c r="T6" s="635"/>
      <c r="U6" s="635"/>
      <c r="V6" s="635"/>
      <c r="W6" s="635"/>
      <c r="X6" s="635"/>
      <c r="Y6" s="636"/>
      <c r="Z6" s="672">
        <v>0.4</v>
      </c>
      <c r="AA6" s="672"/>
      <c r="AB6" s="672"/>
      <c r="AC6" s="672"/>
      <c r="AD6" s="673">
        <v>166438</v>
      </c>
      <c r="AE6" s="673"/>
      <c r="AF6" s="673"/>
      <c r="AG6" s="673"/>
      <c r="AH6" s="673"/>
      <c r="AI6" s="673"/>
      <c r="AJ6" s="673"/>
      <c r="AK6" s="673"/>
      <c r="AL6" s="637">
        <v>0.9</v>
      </c>
      <c r="AM6" s="638"/>
      <c r="AN6" s="638"/>
      <c r="AO6" s="674"/>
      <c r="AP6" s="631" t="s">
        <v>237</v>
      </c>
      <c r="AQ6" s="632"/>
      <c r="AR6" s="632"/>
      <c r="AS6" s="632"/>
      <c r="AT6" s="632"/>
      <c r="AU6" s="632"/>
      <c r="AV6" s="632"/>
      <c r="AW6" s="632"/>
      <c r="AX6" s="632"/>
      <c r="AY6" s="632"/>
      <c r="AZ6" s="632"/>
      <c r="BA6" s="632"/>
      <c r="BB6" s="632"/>
      <c r="BC6" s="632"/>
      <c r="BD6" s="632"/>
      <c r="BE6" s="632"/>
      <c r="BF6" s="633"/>
      <c r="BG6" s="634">
        <v>15093262</v>
      </c>
      <c r="BH6" s="635"/>
      <c r="BI6" s="635"/>
      <c r="BJ6" s="635"/>
      <c r="BK6" s="635"/>
      <c r="BL6" s="635"/>
      <c r="BM6" s="635"/>
      <c r="BN6" s="636"/>
      <c r="BO6" s="672">
        <v>91.8</v>
      </c>
      <c r="BP6" s="672"/>
      <c r="BQ6" s="672"/>
      <c r="BR6" s="672"/>
      <c r="BS6" s="673">
        <v>49977</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296829</v>
      </c>
      <c r="CS6" s="635"/>
      <c r="CT6" s="635"/>
      <c r="CU6" s="635"/>
      <c r="CV6" s="635"/>
      <c r="CW6" s="635"/>
      <c r="CX6" s="635"/>
      <c r="CY6" s="636"/>
      <c r="CZ6" s="716">
        <v>0.8</v>
      </c>
      <c r="DA6" s="698"/>
      <c r="DB6" s="698"/>
      <c r="DC6" s="718"/>
      <c r="DD6" s="640" t="s">
        <v>239</v>
      </c>
      <c r="DE6" s="635"/>
      <c r="DF6" s="635"/>
      <c r="DG6" s="635"/>
      <c r="DH6" s="635"/>
      <c r="DI6" s="635"/>
      <c r="DJ6" s="635"/>
      <c r="DK6" s="635"/>
      <c r="DL6" s="635"/>
      <c r="DM6" s="635"/>
      <c r="DN6" s="635"/>
      <c r="DO6" s="635"/>
      <c r="DP6" s="636"/>
      <c r="DQ6" s="640">
        <v>296209</v>
      </c>
      <c r="DR6" s="635"/>
      <c r="DS6" s="635"/>
      <c r="DT6" s="635"/>
      <c r="DU6" s="635"/>
      <c r="DV6" s="635"/>
      <c r="DW6" s="635"/>
      <c r="DX6" s="635"/>
      <c r="DY6" s="635"/>
      <c r="DZ6" s="635"/>
      <c r="EA6" s="635"/>
      <c r="EB6" s="635"/>
      <c r="EC6" s="671"/>
    </row>
    <row r="7" spans="2:143" ht="11.25" customHeight="1" x14ac:dyDescent="0.15">
      <c r="B7" s="631" t="s">
        <v>240</v>
      </c>
      <c r="C7" s="632"/>
      <c r="D7" s="632"/>
      <c r="E7" s="632"/>
      <c r="F7" s="632"/>
      <c r="G7" s="632"/>
      <c r="H7" s="632"/>
      <c r="I7" s="632"/>
      <c r="J7" s="632"/>
      <c r="K7" s="632"/>
      <c r="L7" s="632"/>
      <c r="M7" s="632"/>
      <c r="N7" s="632"/>
      <c r="O7" s="632"/>
      <c r="P7" s="632"/>
      <c r="Q7" s="633"/>
      <c r="R7" s="634">
        <v>26727</v>
      </c>
      <c r="S7" s="635"/>
      <c r="T7" s="635"/>
      <c r="U7" s="635"/>
      <c r="V7" s="635"/>
      <c r="W7" s="635"/>
      <c r="X7" s="635"/>
      <c r="Y7" s="636"/>
      <c r="Z7" s="672">
        <v>0.1</v>
      </c>
      <c r="AA7" s="672"/>
      <c r="AB7" s="672"/>
      <c r="AC7" s="672"/>
      <c r="AD7" s="673">
        <v>26727</v>
      </c>
      <c r="AE7" s="673"/>
      <c r="AF7" s="673"/>
      <c r="AG7" s="673"/>
      <c r="AH7" s="673"/>
      <c r="AI7" s="673"/>
      <c r="AJ7" s="673"/>
      <c r="AK7" s="673"/>
      <c r="AL7" s="637">
        <v>0.1</v>
      </c>
      <c r="AM7" s="638"/>
      <c r="AN7" s="638"/>
      <c r="AO7" s="674"/>
      <c r="AP7" s="631" t="s">
        <v>241</v>
      </c>
      <c r="AQ7" s="632"/>
      <c r="AR7" s="632"/>
      <c r="AS7" s="632"/>
      <c r="AT7" s="632"/>
      <c r="AU7" s="632"/>
      <c r="AV7" s="632"/>
      <c r="AW7" s="632"/>
      <c r="AX7" s="632"/>
      <c r="AY7" s="632"/>
      <c r="AZ7" s="632"/>
      <c r="BA7" s="632"/>
      <c r="BB7" s="632"/>
      <c r="BC7" s="632"/>
      <c r="BD7" s="632"/>
      <c r="BE7" s="632"/>
      <c r="BF7" s="633"/>
      <c r="BG7" s="634">
        <v>8018569</v>
      </c>
      <c r="BH7" s="635"/>
      <c r="BI7" s="635"/>
      <c r="BJ7" s="635"/>
      <c r="BK7" s="635"/>
      <c r="BL7" s="635"/>
      <c r="BM7" s="635"/>
      <c r="BN7" s="636"/>
      <c r="BO7" s="672">
        <v>48.8</v>
      </c>
      <c r="BP7" s="672"/>
      <c r="BQ7" s="672"/>
      <c r="BR7" s="672"/>
      <c r="BS7" s="673">
        <v>49977</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3630377</v>
      </c>
      <c r="CS7" s="635"/>
      <c r="CT7" s="635"/>
      <c r="CU7" s="635"/>
      <c r="CV7" s="635"/>
      <c r="CW7" s="635"/>
      <c r="CX7" s="635"/>
      <c r="CY7" s="636"/>
      <c r="CZ7" s="672">
        <v>9.6999999999999993</v>
      </c>
      <c r="DA7" s="672"/>
      <c r="DB7" s="672"/>
      <c r="DC7" s="672"/>
      <c r="DD7" s="640">
        <v>1301</v>
      </c>
      <c r="DE7" s="635"/>
      <c r="DF7" s="635"/>
      <c r="DG7" s="635"/>
      <c r="DH7" s="635"/>
      <c r="DI7" s="635"/>
      <c r="DJ7" s="635"/>
      <c r="DK7" s="635"/>
      <c r="DL7" s="635"/>
      <c r="DM7" s="635"/>
      <c r="DN7" s="635"/>
      <c r="DO7" s="635"/>
      <c r="DP7" s="636"/>
      <c r="DQ7" s="640">
        <v>3240440</v>
      </c>
      <c r="DR7" s="635"/>
      <c r="DS7" s="635"/>
      <c r="DT7" s="635"/>
      <c r="DU7" s="635"/>
      <c r="DV7" s="635"/>
      <c r="DW7" s="635"/>
      <c r="DX7" s="635"/>
      <c r="DY7" s="635"/>
      <c r="DZ7" s="635"/>
      <c r="EA7" s="635"/>
      <c r="EB7" s="635"/>
      <c r="EC7" s="671"/>
    </row>
    <row r="8" spans="2:143" ht="11.25" customHeight="1" x14ac:dyDescent="0.15">
      <c r="B8" s="631" t="s">
        <v>243</v>
      </c>
      <c r="C8" s="632"/>
      <c r="D8" s="632"/>
      <c r="E8" s="632"/>
      <c r="F8" s="632"/>
      <c r="G8" s="632"/>
      <c r="H8" s="632"/>
      <c r="I8" s="632"/>
      <c r="J8" s="632"/>
      <c r="K8" s="632"/>
      <c r="L8" s="632"/>
      <c r="M8" s="632"/>
      <c r="N8" s="632"/>
      <c r="O8" s="632"/>
      <c r="P8" s="632"/>
      <c r="Q8" s="633"/>
      <c r="R8" s="634">
        <v>142263</v>
      </c>
      <c r="S8" s="635"/>
      <c r="T8" s="635"/>
      <c r="U8" s="635"/>
      <c r="V8" s="635"/>
      <c r="W8" s="635"/>
      <c r="X8" s="635"/>
      <c r="Y8" s="636"/>
      <c r="Z8" s="672">
        <v>0.4</v>
      </c>
      <c r="AA8" s="672"/>
      <c r="AB8" s="672"/>
      <c r="AC8" s="672"/>
      <c r="AD8" s="673">
        <v>142263</v>
      </c>
      <c r="AE8" s="673"/>
      <c r="AF8" s="673"/>
      <c r="AG8" s="673"/>
      <c r="AH8" s="673"/>
      <c r="AI8" s="673"/>
      <c r="AJ8" s="673"/>
      <c r="AK8" s="673"/>
      <c r="AL8" s="637">
        <v>0.7</v>
      </c>
      <c r="AM8" s="638"/>
      <c r="AN8" s="638"/>
      <c r="AO8" s="674"/>
      <c r="AP8" s="631" t="s">
        <v>244</v>
      </c>
      <c r="AQ8" s="632"/>
      <c r="AR8" s="632"/>
      <c r="AS8" s="632"/>
      <c r="AT8" s="632"/>
      <c r="AU8" s="632"/>
      <c r="AV8" s="632"/>
      <c r="AW8" s="632"/>
      <c r="AX8" s="632"/>
      <c r="AY8" s="632"/>
      <c r="AZ8" s="632"/>
      <c r="BA8" s="632"/>
      <c r="BB8" s="632"/>
      <c r="BC8" s="632"/>
      <c r="BD8" s="632"/>
      <c r="BE8" s="632"/>
      <c r="BF8" s="633"/>
      <c r="BG8" s="634">
        <v>170122</v>
      </c>
      <c r="BH8" s="635"/>
      <c r="BI8" s="635"/>
      <c r="BJ8" s="635"/>
      <c r="BK8" s="635"/>
      <c r="BL8" s="635"/>
      <c r="BM8" s="635"/>
      <c r="BN8" s="636"/>
      <c r="BO8" s="672">
        <v>1</v>
      </c>
      <c r="BP8" s="672"/>
      <c r="BQ8" s="672"/>
      <c r="BR8" s="672"/>
      <c r="BS8" s="673" t="s">
        <v>239</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16798449</v>
      </c>
      <c r="CS8" s="635"/>
      <c r="CT8" s="635"/>
      <c r="CU8" s="635"/>
      <c r="CV8" s="635"/>
      <c r="CW8" s="635"/>
      <c r="CX8" s="635"/>
      <c r="CY8" s="636"/>
      <c r="CZ8" s="672">
        <v>44.7</v>
      </c>
      <c r="DA8" s="672"/>
      <c r="DB8" s="672"/>
      <c r="DC8" s="672"/>
      <c r="DD8" s="640">
        <v>78202</v>
      </c>
      <c r="DE8" s="635"/>
      <c r="DF8" s="635"/>
      <c r="DG8" s="635"/>
      <c r="DH8" s="635"/>
      <c r="DI8" s="635"/>
      <c r="DJ8" s="635"/>
      <c r="DK8" s="635"/>
      <c r="DL8" s="635"/>
      <c r="DM8" s="635"/>
      <c r="DN8" s="635"/>
      <c r="DO8" s="635"/>
      <c r="DP8" s="636"/>
      <c r="DQ8" s="640">
        <v>7098564</v>
      </c>
      <c r="DR8" s="635"/>
      <c r="DS8" s="635"/>
      <c r="DT8" s="635"/>
      <c r="DU8" s="635"/>
      <c r="DV8" s="635"/>
      <c r="DW8" s="635"/>
      <c r="DX8" s="635"/>
      <c r="DY8" s="635"/>
      <c r="DZ8" s="635"/>
      <c r="EA8" s="635"/>
      <c r="EB8" s="635"/>
      <c r="EC8" s="671"/>
    </row>
    <row r="9" spans="2:143" ht="11.25" customHeight="1" x14ac:dyDescent="0.15">
      <c r="B9" s="631" t="s">
        <v>246</v>
      </c>
      <c r="C9" s="632"/>
      <c r="D9" s="632"/>
      <c r="E9" s="632"/>
      <c r="F9" s="632"/>
      <c r="G9" s="632"/>
      <c r="H9" s="632"/>
      <c r="I9" s="632"/>
      <c r="J9" s="632"/>
      <c r="K9" s="632"/>
      <c r="L9" s="632"/>
      <c r="M9" s="632"/>
      <c r="N9" s="632"/>
      <c r="O9" s="632"/>
      <c r="P9" s="632"/>
      <c r="Q9" s="633"/>
      <c r="R9" s="634">
        <v>109272</v>
      </c>
      <c r="S9" s="635"/>
      <c r="T9" s="635"/>
      <c r="U9" s="635"/>
      <c r="V9" s="635"/>
      <c r="W9" s="635"/>
      <c r="X9" s="635"/>
      <c r="Y9" s="636"/>
      <c r="Z9" s="672">
        <v>0.3</v>
      </c>
      <c r="AA9" s="672"/>
      <c r="AB9" s="672"/>
      <c r="AC9" s="672"/>
      <c r="AD9" s="673">
        <v>109272</v>
      </c>
      <c r="AE9" s="673"/>
      <c r="AF9" s="673"/>
      <c r="AG9" s="673"/>
      <c r="AH9" s="673"/>
      <c r="AI9" s="673"/>
      <c r="AJ9" s="673"/>
      <c r="AK9" s="673"/>
      <c r="AL9" s="637">
        <v>0.6</v>
      </c>
      <c r="AM9" s="638"/>
      <c r="AN9" s="638"/>
      <c r="AO9" s="674"/>
      <c r="AP9" s="631" t="s">
        <v>247</v>
      </c>
      <c r="AQ9" s="632"/>
      <c r="AR9" s="632"/>
      <c r="AS9" s="632"/>
      <c r="AT9" s="632"/>
      <c r="AU9" s="632"/>
      <c r="AV9" s="632"/>
      <c r="AW9" s="632"/>
      <c r="AX9" s="632"/>
      <c r="AY9" s="632"/>
      <c r="AZ9" s="632"/>
      <c r="BA9" s="632"/>
      <c r="BB9" s="632"/>
      <c r="BC9" s="632"/>
      <c r="BD9" s="632"/>
      <c r="BE9" s="632"/>
      <c r="BF9" s="633"/>
      <c r="BG9" s="634">
        <v>7363803</v>
      </c>
      <c r="BH9" s="635"/>
      <c r="BI9" s="635"/>
      <c r="BJ9" s="635"/>
      <c r="BK9" s="635"/>
      <c r="BL9" s="635"/>
      <c r="BM9" s="635"/>
      <c r="BN9" s="636"/>
      <c r="BO9" s="672">
        <v>44.8</v>
      </c>
      <c r="BP9" s="672"/>
      <c r="BQ9" s="672"/>
      <c r="BR9" s="672"/>
      <c r="BS9" s="673" t="s">
        <v>239</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3994949</v>
      </c>
      <c r="CS9" s="635"/>
      <c r="CT9" s="635"/>
      <c r="CU9" s="635"/>
      <c r="CV9" s="635"/>
      <c r="CW9" s="635"/>
      <c r="CX9" s="635"/>
      <c r="CY9" s="636"/>
      <c r="CZ9" s="672">
        <v>10.6</v>
      </c>
      <c r="DA9" s="672"/>
      <c r="DB9" s="672"/>
      <c r="DC9" s="672"/>
      <c r="DD9" s="640">
        <v>996</v>
      </c>
      <c r="DE9" s="635"/>
      <c r="DF9" s="635"/>
      <c r="DG9" s="635"/>
      <c r="DH9" s="635"/>
      <c r="DI9" s="635"/>
      <c r="DJ9" s="635"/>
      <c r="DK9" s="635"/>
      <c r="DL9" s="635"/>
      <c r="DM9" s="635"/>
      <c r="DN9" s="635"/>
      <c r="DO9" s="635"/>
      <c r="DP9" s="636"/>
      <c r="DQ9" s="640">
        <v>2048318</v>
      </c>
      <c r="DR9" s="635"/>
      <c r="DS9" s="635"/>
      <c r="DT9" s="635"/>
      <c r="DU9" s="635"/>
      <c r="DV9" s="635"/>
      <c r="DW9" s="635"/>
      <c r="DX9" s="635"/>
      <c r="DY9" s="635"/>
      <c r="DZ9" s="635"/>
      <c r="EA9" s="635"/>
      <c r="EB9" s="635"/>
      <c r="EC9" s="671"/>
    </row>
    <row r="10" spans="2:143" ht="11.25" customHeight="1" x14ac:dyDescent="0.15">
      <c r="B10" s="631" t="s">
        <v>249</v>
      </c>
      <c r="C10" s="632"/>
      <c r="D10" s="632"/>
      <c r="E10" s="632"/>
      <c r="F10" s="632"/>
      <c r="G10" s="632"/>
      <c r="H10" s="632"/>
      <c r="I10" s="632"/>
      <c r="J10" s="632"/>
      <c r="K10" s="632"/>
      <c r="L10" s="632"/>
      <c r="M10" s="632"/>
      <c r="N10" s="632"/>
      <c r="O10" s="632"/>
      <c r="P10" s="632"/>
      <c r="Q10" s="633"/>
      <c r="R10" s="634" t="s">
        <v>239</v>
      </c>
      <c r="S10" s="635"/>
      <c r="T10" s="635"/>
      <c r="U10" s="635"/>
      <c r="V10" s="635"/>
      <c r="W10" s="635"/>
      <c r="X10" s="635"/>
      <c r="Y10" s="636"/>
      <c r="Z10" s="672" t="s">
        <v>239</v>
      </c>
      <c r="AA10" s="672"/>
      <c r="AB10" s="672"/>
      <c r="AC10" s="672"/>
      <c r="AD10" s="673" t="s">
        <v>239</v>
      </c>
      <c r="AE10" s="673"/>
      <c r="AF10" s="673"/>
      <c r="AG10" s="673"/>
      <c r="AH10" s="673"/>
      <c r="AI10" s="673"/>
      <c r="AJ10" s="673"/>
      <c r="AK10" s="673"/>
      <c r="AL10" s="637" t="s">
        <v>239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208280</v>
      </c>
      <c r="BH10" s="635"/>
      <c r="BI10" s="635"/>
      <c r="BJ10" s="635"/>
      <c r="BK10" s="635"/>
      <c r="BL10" s="635"/>
      <c r="BM10" s="635"/>
      <c r="BN10" s="636"/>
      <c r="BO10" s="672">
        <v>1.3</v>
      </c>
      <c r="BP10" s="672"/>
      <c r="BQ10" s="672"/>
      <c r="BR10" s="672"/>
      <c r="BS10" s="673" t="s">
        <v>239</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96921</v>
      </c>
      <c r="CS10" s="635"/>
      <c r="CT10" s="635"/>
      <c r="CU10" s="635"/>
      <c r="CV10" s="635"/>
      <c r="CW10" s="635"/>
      <c r="CX10" s="635"/>
      <c r="CY10" s="636"/>
      <c r="CZ10" s="672">
        <v>0.3</v>
      </c>
      <c r="DA10" s="672"/>
      <c r="DB10" s="672"/>
      <c r="DC10" s="672"/>
      <c r="DD10" s="640" t="s">
        <v>239</v>
      </c>
      <c r="DE10" s="635"/>
      <c r="DF10" s="635"/>
      <c r="DG10" s="635"/>
      <c r="DH10" s="635"/>
      <c r="DI10" s="635"/>
      <c r="DJ10" s="635"/>
      <c r="DK10" s="635"/>
      <c r="DL10" s="635"/>
      <c r="DM10" s="635"/>
      <c r="DN10" s="635"/>
      <c r="DO10" s="635"/>
      <c r="DP10" s="636"/>
      <c r="DQ10" s="640">
        <v>80603</v>
      </c>
      <c r="DR10" s="635"/>
      <c r="DS10" s="635"/>
      <c r="DT10" s="635"/>
      <c r="DU10" s="635"/>
      <c r="DV10" s="635"/>
      <c r="DW10" s="635"/>
      <c r="DX10" s="635"/>
      <c r="DY10" s="635"/>
      <c r="DZ10" s="635"/>
      <c r="EA10" s="635"/>
      <c r="EB10" s="635"/>
      <c r="EC10" s="671"/>
    </row>
    <row r="11" spans="2:143" ht="11.25" customHeight="1" x14ac:dyDescent="0.15">
      <c r="B11" s="631" t="s">
        <v>252</v>
      </c>
      <c r="C11" s="632"/>
      <c r="D11" s="632"/>
      <c r="E11" s="632"/>
      <c r="F11" s="632"/>
      <c r="G11" s="632"/>
      <c r="H11" s="632"/>
      <c r="I11" s="632"/>
      <c r="J11" s="632"/>
      <c r="K11" s="632"/>
      <c r="L11" s="632"/>
      <c r="M11" s="632"/>
      <c r="N11" s="632"/>
      <c r="O11" s="632"/>
      <c r="P11" s="632"/>
      <c r="Q11" s="633"/>
      <c r="R11" s="634">
        <v>2132168</v>
      </c>
      <c r="S11" s="635"/>
      <c r="T11" s="635"/>
      <c r="U11" s="635"/>
      <c r="V11" s="635"/>
      <c r="W11" s="635"/>
      <c r="X11" s="635"/>
      <c r="Y11" s="636"/>
      <c r="Z11" s="637">
        <v>5.3</v>
      </c>
      <c r="AA11" s="638"/>
      <c r="AB11" s="638"/>
      <c r="AC11" s="639"/>
      <c r="AD11" s="640">
        <v>2132168</v>
      </c>
      <c r="AE11" s="635"/>
      <c r="AF11" s="635"/>
      <c r="AG11" s="635"/>
      <c r="AH11" s="635"/>
      <c r="AI11" s="635"/>
      <c r="AJ11" s="635"/>
      <c r="AK11" s="636"/>
      <c r="AL11" s="637">
        <v>11</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276364</v>
      </c>
      <c r="BH11" s="635"/>
      <c r="BI11" s="635"/>
      <c r="BJ11" s="635"/>
      <c r="BK11" s="635"/>
      <c r="BL11" s="635"/>
      <c r="BM11" s="635"/>
      <c r="BN11" s="636"/>
      <c r="BO11" s="672">
        <v>1.7</v>
      </c>
      <c r="BP11" s="672"/>
      <c r="BQ11" s="672"/>
      <c r="BR11" s="672"/>
      <c r="BS11" s="673">
        <v>49977</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87243</v>
      </c>
      <c r="CS11" s="635"/>
      <c r="CT11" s="635"/>
      <c r="CU11" s="635"/>
      <c r="CV11" s="635"/>
      <c r="CW11" s="635"/>
      <c r="CX11" s="635"/>
      <c r="CY11" s="636"/>
      <c r="CZ11" s="672">
        <v>0.2</v>
      </c>
      <c r="DA11" s="672"/>
      <c r="DB11" s="672"/>
      <c r="DC11" s="672"/>
      <c r="DD11" s="640">
        <v>2537</v>
      </c>
      <c r="DE11" s="635"/>
      <c r="DF11" s="635"/>
      <c r="DG11" s="635"/>
      <c r="DH11" s="635"/>
      <c r="DI11" s="635"/>
      <c r="DJ11" s="635"/>
      <c r="DK11" s="635"/>
      <c r="DL11" s="635"/>
      <c r="DM11" s="635"/>
      <c r="DN11" s="635"/>
      <c r="DO11" s="635"/>
      <c r="DP11" s="636"/>
      <c r="DQ11" s="640">
        <v>70962</v>
      </c>
      <c r="DR11" s="635"/>
      <c r="DS11" s="635"/>
      <c r="DT11" s="635"/>
      <c r="DU11" s="635"/>
      <c r="DV11" s="635"/>
      <c r="DW11" s="635"/>
      <c r="DX11" s="635"/>
      <c r="DY11" s="635"/>
      <c r="DZ11" s="635"/>
      <c r="EA11" s="635"/>
      <c r="EB11" s="635"/>
      <c r="EC11" s="671"/>
    </row>
    <row r="12" spans="2:143" ht="11.25" customHeight="1" x14ac:dyDescent="0.15">
      <c r="B12" s="631" t="s">
        <v>255</v>
      </c>
      <c r="C12" s="632"/>
      <c r="D12" s="632"/>
      <c r="E12" s="632"/>
      <c r="F12" s="632"/>
      <c r="G12" s="632"/>
      <c r="H12" s="632"/>
      <c r="I12" s="632"/>
      <c r="J12" s="632"/>
      <c r="K12" s="632"/>
      <c r="L12" s="632"/>
      <c r="M12" s="632"/>
      <c r="N12" s="632"/>
      <c r="O12" s="632"/>
      <c r="P12" s="632"/>
      <c r="Q12" s="633"/>
      <c r="R12" s="634">
        <v>78574</v>
      </c>
      <c r="S12" s="635"/>
      <c r="T12" s="635"/>
      <c r="U12" s="635"/>
      <c r="V12" s="635"/>
      <c r="W12" s="635"/>
      <c r="X12" s="635"/>
      <c r="Y12" s="636"/>
      <c r="Z12" s="672">
        <v>0.2</v>
      </c>
      <c r="AA12" s="672"/>
      <c r="AB12" s="672"/>
      <c r="AC12" s="672"/>
      <c r="AD12" s="673">
        <v>78574</v>
      </c>
      <c r="AE12" s="673"/>
      <c r="AF12" s="673"/>
      <c r="AG12" s="673"/>
      <c r="AH12" s="673"/>
      <c r="AI12" s="673"/>
      <c r="AJ12" s="673"/>
      <c r="AK12" s="673"/>
      <c r="AL12" s="637">
        <v>0.4</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6515680</v>
      </c>
      <c r="BH12" s="635"/>
      <c r="BI12" s="635"/>
      <c r="BJ12" s="635"/>
      <c r="BK12" s="635"/>
      <c r="BL12" s="635"/>
      <c r="BM12" s="635"/>
      <c r="BN12" s="636"/>
      <c r="BO12" s="672">
        <v>39.6</v>
      </c>
      <c r="BP12" s="672"/>
      <c r="BQ12" s="672"/>
      <c r="BR12" s="672"/>
      <c r="BS12" s="673" t="s">
        <v>239</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506011</v>
      </c>
      <c r="CS12" s="635"/>
      <c r="CT12" s="635"/>
      <c r="CU12" s="635"/>
      <c r="CV12" s="635"/>
      <c r="CW12" s="635"/>
      <c r="CX12" s="635"/>
      <c r="CY12" s="636"/>
      <c r="CZ12" s="672">
        <v>1.3</v>
      </c>
      <c r="DA12" s="672"/>
      <c r="DB12" s="672"/>
      <c r="DC12" s="672"/>
      <c r="DD12" s="640" t="s">
        <v>239</v>
      </c>
      <c r="DE12" s="635"/>
      <c r="DF12" s="635"/>
      <c r="DG12" s="635"/>
      <c r="DH12" s="635"/>
      <c r="DI12" s="635"/>
      <c r="DJ12" s="635"/>
      <c r="DK12" s="635"/>
      <c r="DL12" s="635"/>
      <c r="DM12" s="635"/>
      <c r="DN12" s="635"/>
      <c r="DO12" s="635"/>
      <c r="DP12" s="636"/>
      <c r="DQ12" s="640">
        <v>449353</v>
      </c>
      <c r="DR12" s="635"/>
      <c r="DS12" s="635"/>
      <c r="DT12" s="635"/>
      <c r="DU12" s="635"/>
      <c r="DV12" s="635"/>
      <c r="DW12" s="635"/>
      <c r="DX12" s="635"/>
      <c r="DY12" s="635"/>
      <c r="DZ12" s="635"/>
      <c r="EA12" s="635"/>
      <c r="EB12" s="635"/>
      <c r="EC12" s="671"/>
    </row>
    <row r="13" spans="2:143" ht="11.25" customHeight="1" x14ac:dyDescent="0.15">
      <c r="B13" s="631" t="s">
        <v>258</v>
      </c>
      <c r="C13" s="632"/>
      <c r="D13" s="632"/>
      <c r="E13" s="632"/>
      <c r="F13" s="632"/>
      <c r="G13" s="632"/>
      <c r="H13" s="632"/>
      <c r="I13" s="632"/>
      <c r="J13" s="632"/>
      <c r="K13" s="632"/>
      <c r="L13" s="632"/>
      <c r="M13" s="632"/>
      <c r="N13" s="632"/>
      <c r="O13" s="632"/>
      <c r="P13" s="632"/>
      <c r="Q13" s="633"/>
      <c r="R13" s="634" t="s">
        <v>239</v>
      </c>
      <c r="S13" s="635"/>
      <c r="T13" s="635"/>
      <c r="U13" s="635"/>
      <c r="V13" s="635"/>
      <c r="W13" s="635"/>
      <c r="X13" s="635"/>
      <c r="Y13" s="636"/>
      <c r="Z13" s="672" t="s">
        <v>239</v>
      </c>
      <c r="AA13" s="672"/>
      <c r="AB13" s="672"/>
      <c r="AC13" s="672"/>
      <c r="AD13" s="673" t="s">
        <v>239</v>
      </c>
      <c r="AE13" s="673"/>
      <c r="AF13" s="673"/>
      <c r="AG13" s="673"/>
      <c r="AH13" s="673"/>
      <c r="AI13" s="673"/>
      <c r="AJ13" s="673"/>
      <c r="AK13" s="673"/>
      <c r="AL13" s="637" t="s">
        <v>239</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6440316</v>
      </c>
      <c r="BH13" s="635"/>
      <c r="BI13" s="635"/>
      <c r="BJ13" s="635"/>
      <c r="BK13" s="635"/>
      <c r="BL13" s="635"/>
      <c r="BM13" s="635"/>
      <c r="BN13" s="636"/>
      <c r="BO13" s="672">
        <v>39.200000000000003</v>
      </c>
      <c r="BP13" s="672"/>
      <c r="BQ13" s="672"/>
      <c r="BR13" s="672"/>
      <c r="BS13" s="673" t="s">
        <v>239</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3852396</v>
      </c>
      <c r="CS13" s="635"/>
      <c r="CT13" s="635"/>
      <c r="CU13" s="635"/>
      <c r="CV13" s="635"/>
      <c r="CW13" s="635"/>
      <c r="CX13" s="635"/>
      <c r="CY13" s="636"/>
      <c r="CZ13" s="672">
        <v>10.199999999999999</v>
      </c>
      <c r="DA13" s="672"/>
      <c r="DB13" s="672"/>
      <c r="DC13" s="672"/>
      <c r="DD13" s="640">
        <v>2519611</v>
      </c>
      <c r="DE13" s="635"/>
      <c r="DF13" s="635"/>
      <c r="DG13" s="635"/>
      <c r="DH13" s="635"/>
      <c r="DI13" s="635"/>
      <c r="DJ13" s="635"/>
      <c r="DK13" s="635"/>
      <c r="DL13" s="635"/>
      <c r="DM13" s="635"/>
      <c r="DN13" s="635"/>
      <c r="DO13" s="635"/>
      <c r="DP13" s="636"/>
      <c r="DQ13" s="640">
        <v>2657934</v>
      </c>
      <c r="DR13" s="635"/>
      <c r="DS13" s="635"/>
      <c r="DT13" s="635"/>
      <c r="DU13" s="635"/>
      <c r="DV13" s="635"/>
      <c r="DW13" s="635"/>
      <c r="DX13" s="635"/>
      <c r="DY13" s="635"/>
      <c r="DZ13" s="635"/>
      <c r="EA13" s="635"/>
      <c r="EB13" s="635"/>
      <c r="EC13" s="671"/>
    </row>
    <row r="14" spans="2:143" ht="11.25" customHeight="1" x14ac:dyDescent="0.15">
      <c r="B14" s="631" t="s">
        <v>261</v>
      </c>
      <c r="C14" s="632"/>
      <c r="D14" s="632"/>
      <c r="E14" s="632"/>
      <c r="F14" s="632"/>
      <c r="G14" s="632"/>
      <c r="H14" s="632"/>
      <c r="I14" s="632"/>
      <c r="J14" s="632"/>
      <c r="K14" s="632"/>
      <c r="L14" s="632"/>
      <c r="M14" s="632"/>
      <c r="N14" s="632"/>
      <c r="O14" s="632"/>
      <c r="P14" s="632"/>
      <c r="Q14" s="633"/>
      <c r="R14" s="634">
        <v>8</v>
      </c>
      <c r="S14" s="635"/>
      <c r="T14" s="635"/>
      <c r="U14" s="635"/>
      <c r="V14" s="635"/>
      <c r="W14" s="635"/>
      <c r="X14" s="635"/>
      <c r="Y14" s="636"/>
      <c r="Z14" s="672">
        <v>0</v>
      </c>
      <c r="AA14" s="672"/>
      <c r="AB14" s="672"/>
      <c r="AC14" s="672"/>
      <c r="AD14" s="673">
        <v>8</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86416</v>
      </c>
      <c r="BH14" s="635"/>
      <c r="BI14" s="635"/>
      <c r="BJ14" s="635"/>
      <c r="BK14" s="635"/>
      <c r="BL14" s="635"/>
      <c r="BM14" s="635"/>
      <c r="BN14" s="636"/>
      <c r="BO14" s="672">
        <v>0.5</v>
      </c>
      <c r="BP14" s="672"/>
      <c r="BQ14" s="672"/>
      <c r="BR14" s="672"/>
      <c r="BS14" s="673" t="s">
        <v>239</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1103379</v>
      </c>
      <c r="CS14" s="635"/>
      <c r="CT14" s="635"/>
      <c r="CU14" s="635"/>
      <c r="CV14" s="635"/>
      <c r="CW14" s="635"/>
      <c r="CX14" s="635"/>
      <c r="CY14" s="636"/>
      <c r="CZ14" s="672">
        <v>2.9</v>
      </c>
      <c r="DA14" s="672"/>
      <c r="DB14" s="672"/>
      <c r="DC14" s="672"/>
      <c r="DD14" s="640">
        <v>5775</v>
      </c>
      <c r="DE14" s="635"/>
      <c r="DF14" s="635"/>
      <c r="DG14" s="635"/>
      <c r="DH14" s="635"/>
      <c r="DI14" s="635"/>
      <c r="DJ14" s="635"/>
      <c r="DK14" s="635"/>
      <c r="DL14" s="635"/>
      <c r="DM14" s="635"/>
      <c r="DN14" s="635"/>
      <c r="DO14" s="635"/>
      <c r="DP14" s="636"/>
      <c r="DQ14" s="640">
        <v>1033156</v>
      </c>
      <c r="DR14" s="635"/>
      <c r="DS14" s="635"/>
      <c r="DT14" s="635"/>
      <c r="DU14" s="635"/>
      <c r="DV14" s="635"/>
      <c r="DW14" s="635"/>
      <c r="DX14" s="635"/>
      <c r="DY14" s="635"/>
      <c r="DZ14" s="635"/>
      <c r="EA14" s="635"/>
      <c r="EB14" s="635"/>
      <c r="EC14" s="671"/>
    </row>
    <row r="15" spans="2:143" ht="11.25" customHeight="1" x14ac:dyDescent="0.15">
      <c r="B15" s="631" t="s">
        <v>264</v>
      </c>
      <c r="C15" s="632"/>
      <c r="D15" s="632"/>
      <c r="E15" s="632"/>
      <c r="F15" s="632"/>
      <c r="G15" s="632"/>
      <c r="H15" s="632"/>
      <c r="I15" s="632"/>
      <c r="J15" s="632"/>
      <c r="K15" s="632"/>
      <c r="L15" s="632"/>
      <c r="M15" s="632"/>
      <c r="N15" s="632"/>
      <c r="O15" s="632"/>
      <c r="P15" s="632"/>
      <c r="Q15" s="633"/>
      <c r="R15" s="634" t="s">
        <v>239</v>
      </c>
      <c r="S15" s="635"/>
      <c r="T15" s="635"/>
      <c r="U15" s="635"/>
      <c r="V15" s="635"/>
      <c r="W15" s="635"/>
      <c r="X15" s="635"/>
      <c r="Y15" s="636"/>
      <c r="Z15" s="672" t="s">
        <v>239</v>
      </c>
      <c r="AA15" s="672"/>
      <c r="AB15" s="672"/>
      <c r="AC15" s="672"/>
      <c r="AD15" s="673" t="s">
        <v>239</v>
      </c>
      <c r="AE15" s="673"/>
      <c r="AF15" s="673"/>
      <c r="AG15" s="673"/>
      <c r="AH15" s="673"/>
      <c r="AI15" s="673"/>
      <c r="AJ15" s="673"/>
      <c r="AK15" s="673"/>
      <c r="AL15" s="637" t="s">
        <v>239</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472597</v>
      </c>
      <c r="BH15" s="635"/>
      <c r="BI15" s="635"/>
      <c r="BJ15" s="635"/>
      <c r="BK15" s="635"/>
      <c r="BL15" s="635"/>
      <c r="BM15" s="635"/>
      <c r="BN15" s="636"/>
      <c r="BO15" s="672">
        <v>2.9</v>
      </c>
      <c r="BP15" s="672"/>
      <c r="BQ15" s="672"/>
      <c r="BR15" s="672"/>
      <c r="BS15" s="673" t="s">
        <v>239</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5214148</v>
      </c>
      <c r="CS15" s="635"/>
      <c r="CT15" s="635"/>
      <c r="CU15" s="635"/>
      <c r="CV15" s="635"/>
      <c r="CW15" s="635"/>
      <c r="CX15" s="635"/>
      <c r="CY15" s="636"/>
      <c r="CZ15" s="672">
        <v>13.9</v>
      </c>
      <c r="DA15" s="672"/>
      <c r="DB15" s="672"/>
      <c r="DC15" s="672"/>
      <c r="DD15" s="640">
        <v>1095558</v>
      </c>
      <c r="DE15" s="635"/>
      <c r="DF15" s="635"/>
      <c r="DG15" s="635"/>
      <c r="DH15" s="635"/>
      <c r="DI15" s="635"/>
      <c r="DJ15" s="635"/>
      <c r="DK15" s="635"/>
      <c r="DL15" s="635"/>
      <c r="DM15" s="635"/>
      <c r="DN15" s="635"/>
      <c r="DO15" s="635"/>
      <c r="DP15" s="636"/>
      <c r="DQ15" s="640">
        <v>3684253</v>
      </c>
      <c r="DR15" s="635"/>
      <c r="DS15" s="635"/>
      <c r="DT15" s="635"/>
      <c r="DU15" s="635"/>
      <c r="DV15" s="635"/>
      <c r="DW15" s="635"/>
      <c r="DX15" s="635"/>
      <c r="DY15" s="635"/>
      <c r="DZ15" s="635"/>
      <c r="EA15" s="635"/>
      <c r="EB15" s="635"/>
      <c r="EC15" s="671"/>
    </row>
    <row r="16" spans="2:143" ht="11.25" customHeight="1" x14ac:dyDescent="0.15">
      <c r="B16" s="631" t="s">
        <v>267</v>
      </c>
      <c r="C16" s="632"/>
      <c r="D16" s="632"/>
      <c r="E16" s="632"/>
      <c r="F16" s="632"/>
      <c r="G16" s="632"/>
      <c r="H16" s="632"/>
      <c r="I16" s="632"/>
      <c r="J16" s="632"/>
      <c r="K16" s="632"/>
      <c r="L16" s="632"/>
      <c r="M16" s="632"/>
      <c r="N16" s="632"/>
      <c r="O16" s="632"/>
      <c r="P16" s="632"/>
      <c r="Q16" s="633"/>
      <c r="R16" s="634">
        <v>42944</v>
      </c>
      <c r="S16" s="635"/>
      <c r="T16" s="635"/>
      <c r="U16" s="635"/>
      <c r="V16" s="635"/>
      <c r="W16" s="635"/>
      <c r="X16" s="635"/>
      <c r="Y16" s="636"/>
      <c r="Z16" s="672">
        <v>0.1</v>
      </c>
      <c r="AA16" s="672"/>
      <c r="AB16" s="672"/>
      <c r="AC16" s="672"/>
      <c r="AD16" s="673">
        <v>42944</v>
      </c>
      <c r="AE16" s="673"/>
      <c r="AF16" s="673"/>
      <c r="AG16" s="673"/>
      <c r="AH16" s="673"/>
      <c r="AI16" s="673"/>
      <c r="AJ16" s="673"/>
      <c r="AK16" s="673"/>
      <c r="AL16" s="637">
        <v>0.2</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239</v>
      </c>
      <c r="BH16" s="635"/>
      <c r="BI16" s="635"/>
      <c r="BJ16" s="635"/>
      <c r="BK16" s="635"/>
      <c r="BL16" s="635"/>
      <c r="BM16" s="635"/>
      <c r="BN16" s="636"/>
      <c r="BO16" s="672" t="s">
        <v>239</v>
      </c>
      <c r="BP16" s="672"/>
      <c r="BQ16" s="672"/>
      <c r="BR16" s="672"/>
      <c r="BS16" s="673" t="s">
        <v>239</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v>2341</v>
      </c>
      <c r="CS16" s="635"/>
      <c r="CT16" s="635"/>
      <c r="CU16" s="635"/>
      <c r="CV16" s="635"/>
      <c r="CW16" s="635"/>
      <c r="CX16" s="635"/>
      <c r="CY16" s="636"/>
      <c r="CZ16" s="672">
        <v>0</v>
      </c>
      <c r="DA16" s="672"/>
      <c r="DB16" s="672"/>
      <c r="DC16" s="672"/>
      <c r="DD16" s="640" t="s">
        <v>239</v>
      </c>
      <c r="DE16" s="635"/>
      <c r="DF16" s="635"/>
      <c r="DG16" s="635"/>
      <c r="DH16" s="635"/>
      <c r="DI16" s="635"/>
      <c r="DJ16" s="635"/>
      <c r="DK16" s="635"/>
      <c r="DL16" s="635"/>
      <c r="DM16" s="635"/>
      <c r="DN16" s="635"/>
      <c r="DO16" s="635"/>
      <c r="DP16" s="636"/>
      <c r="DQ16" s="640">
        <v>2341</v>
      </c>
      <c r="DR16" s="635"/>
      <c r="DS16" s="635"/>
      <c r="DT16" s="635"/>
      <c r="DU16" s="635"/>
      <c r="DV16" s="635"/>
      <c r="DW16" s="635"/>
      <c r="DX16" s="635"/>
      <c r="DY16" s="635"/>
      <c r="DZ16" s="635"/>
      <c r="EA16" s="635"/>
      <c r="EB16" s="635"/>
      <c r="EC16" s="671"/>
    </row>
    <row r="17" spans="2:133" ht="11.25" customHeight="1" x14ac:dyDescent="0.15">
      <c r="B17" s="631" t="s">
        <v>270</v>
      </c>
      <c r="C17" s="632"/>
      <c r="D17" s="632"/>
      <c r="E17" s="632"/>
      <c r="F17" s="632"/>
      <c r="G17" s="632"/>
      <c r="H17" s="632"/>
      <c r="I17" s="632"/>
      <c r="J17" s="632"/>
      <c r="K17" s="632"/>
      <c r="L17" s="632"/>
      <c r="M17" s="632"/>
      <c r="N17" s="632"/>
      <c r="O17" s="632"/>
      <c r="P17" s="632"/>
      <c r="Q17" s="633"/>
      <c r="R17" s="634">
        <v>197169</v>
      </c>
      <c r="S17" s="635"/>
      <c r="T17" s="635"/>
      <c r="U17" s="635"/>
      <c r="V17" s="635"/>
      <c r="W17" s="635"/>
      <c r="X17" s="635"/>
      <c r="Y17" s="636"/>
      <c r="Z17" s="672">
        <v>0.5</v>
      </c>
      <c r="AA17" s="672"/>
      <c r="AB17" s="672"/>
      <c r="AC17" s="672"/>
      <c r="AD17" s="673">
        <v>197169</v>
      </c>
      <c r="AE17" s="673"/>
      <c r="AF17" s="673"/>
      <c r="AG17" s="673"/>
      <c r="AH17" s="673"/>
      <c r="AI17" s="673"/>
      <c r="AJ17" s="673"/>
      <c r="AK17" s="673"/>
      <c r="AL17" s="637">
        <v>1</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72" t="s">
        <v>239</v>
      </c>
      <c r="BP17" s="672"/>
      <c r="BQ17" s="672"/>
      <c r="BR17" s="672"/>
      <c r="BS17" s="673" t="s">
        <v>239</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2013041</v>
      </c>
      <c r="CS17" s="635"/>
      <c r="CT17" s="635"/>
      <c r="CU17" s="635"/>
      <c r="CV17" s="635"/>
      <c r="CW17" s="635"/>
      <c r="CX17" s="635"/>
      <c r="CY17" s="636"/>
      <c r="CZ17" s="672">
        <v>5.4</v>
      </c>
      <c r="DA17" s="672"/>
      <c r="DB17" s="672"/>
      <c r="DC17" s="672"/>
      <c r="DD17" s="640" t="s">
        <v>239</v>
      </c>
      <c r="DE17" s="635"/>
      <c r="DF17" s="635"/>
      <c r="DG17" s="635"/>
      <c r="DH17" s="635"/>
      <c r="DI17" s="635"/>
      <c r="DJ17" s="635"/>
      <c r="DK17" s="635"/>
      <c r="DL17" s="635"/>
      <c r="DM17" s="635"/>
      <c r="DN17" s="635"/>
      <c r="DO17" s="635"/>
      <c r="DP17" s="636"/>
      <c r="DQ17" s="640">
        <v>1997190</v>
      </c>
      <c r="DR17" s="635"/>
      <c r="DS17" s="635"/>
      <c r="DT17" s="635"/>
      <c r="DU17" s="635"/>
      <c r="DV17" s="635"/>
      <c r="DW17" s="635"/>
      <c r="DX17" s="635"/>
      <c r="DY17" s="635"/>
      <c r="DZ17" s="635"/>
      <c r="EA17" s="635"/>
      <c r="EB17" s="635"/>
      <c r="EC17" s="671"/>
    </row>
    <row r="18" spans="2:133" ht="11.25" customHeight="1" x14ac:dyDescent="0.15">
      <c r="B18" s="631" t="s">
        <v>273</v>
      </c>
      <c r="C18" s="632"/>
      <c r="D18" s="632"/>
      <c r="E18" s="632"/>
      <c r="F18" s="632"/>
      <c r="G18" s="632"/>
      <c r="H18" s="632"/>
      <c r="I18" s="632"/>
      <c r="J18" s="632"/>
      <c r="K18" s="632"/>
      <c r="L18" s="632"/>
      <c r="M18" s="632"/>
      <c r="N18" s="632"/>
      <c r="O18" s="632"/>
      <c r="P18" s="632"/>
      <c r="Q18" s="633"/>
      <c r="R18" s="634">
        <v>124852</v>
      </c>
      <c r="S18" s="635"/>
      <c r="T18" s="635"/>
      <c r="U18" s="635"/>
      <c r="V18" s="635"/>
      <c r="W18" s="635"/>
      <c r="X18" s="635"/>
      <c r="Y18" s="636"/>
      <c r="Z18" s="672">
        <v>0.3</v>
      </c>
      <c r="AA18" s="672"/>
      <c r="AB18" s="672"/>
      <c r="AC18" s="672"/>
      <c r="AD18" s="673">
        <v>124852</v>
      </c>
      <c r="AE18" s="673"/>
      <c r="AF18" s="673"/>
      <c r="AG18" s="673"/>
      <c r="AH18" s="673"/>
      <c r="AI18" s="673"/>
      <c r="AJ18" s="673"/>
      <c r="AK18" s="673"/>
      <c r="AL18" s="637">
        <v>0.6</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239</v>
      </c>
      <c r="BH18" s="635"/>
      <c r="BI18" s="635"/>
      <c r="BJ18" s="635"/>
      <c r="BK18" s="635"/>
      <c r="BL18" s="635"/>
      <c r="BM18" s="635"/>
      <c r="BN18" s="636"/>
      <c r="BO18" s="672" t="s">
        <v>239</v>
      </c>
      <c r="BP18" s="672"/>
      <c r="BQ18" s="672"/>
      <c r="BR18" s="672"/>
      <c r="BS18" s="673" t="s">
        <v>239</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239</v>
      </c>
      <c r="CS18" s="635"/>
      <c r="CT18" s="635"/>
      <c r="CU18" s="635"/>
      <c r="CV18" s="635"/>
      <c r="CW18" s="635"/>
      <c r="CX18" s="635"/>
      <c r="CY18" s="636"/>
      <c r="CZ18" s="672" t="s">
        <v>239</v>
      </c>
      <c r="DA18" s="672"/>
      <c r="DB18" s="672"/>
      <c r="DC18" s="672"/>
      <c r="DD18" s="640" t="s">
        <v>239</v>
      </c>
      <c r="DE18" s="635"/>
      <c r="DF18" s="635"/>
      <c r="DG18" s="635"/>
      <c r="DH18" s="635"/>
      <c r="DI18" s="635"/>
      <c r="DJ18" s="635"/>
      <c r="DK18" s="635"/>
      <c r="DL18" s="635"/>
      <c r="DM18" s="635"/>
      <c r="DN18" s="635"/>
      <c r="DO18" s="635"/>
      <c r="DP18" s="636"/>
      <c r="DQ18" s="640" t="s">
        <v>187</v>
      </c>
      <c r="DR18" s="635"/>
      <c r="DS18" s="635"/>
      <c r="DT18" s="635"/>
      <c r="DU18" s="635"/>
      <c r="DV18" s="635"/>
      <c r="DW18" s="635"/>
      <c r="DX18" s="635"/>
      <c r="DY18" s="635"/>
      <c r="DZ18" s="635"/>
      <c r="EA18" s="635"/>
      <c r="EB18" s="635"/>
      <c r="EC18" s="671"/>
    </row>
    <row r="19" spans="2:133" ht="11.25" customHeight="1" x14ac:dyDescent="0.15">
      <c r="B19" s="631" t="s">
        <v>276</v>
      </c>
      <c r="C19" s="632"/>
      <c r="D19" s="632"/>
      <c r="E19" s="632"/>
      <c r="F19" s="632"/>
      <c r="G19" s="632"/>
      <c r="H19" s="632"/>
      <c r="I19" s="632"/>
      <c r="J19" s="632"/>
      <c r="K19" s="632"/>
      <c r="L19" s="632"/>
      <c r="M19" s="632"/>
      <c r="N19" s="632"/>
      <c r="O19" s="632"/>
      <c r="P19" s="632"/>
      <c r="Q19" s="633"/>
      <c r="R19" s="634">
        <v>123914</v>
      </c>
      <c r="S19" s="635"/>
      <c r="T19" s="635"/>
      <c r="U19" s="635"/>
      <c r="V19" s="635"/>
      <c r="W19" s="635"/>
      <c r="X19" s="635"/>
      <c r="Y19" s="636"/>
      <c r="Z19" s="672">
        <v>0.3</v>
      </c>
      <c r="AA19" s="672"/>
      <c r="AB19" s="672"/>
      <c r="AC19" s="672"/>
      <c r="AD19" s="673">
        <v>123914</v>
      </c>
      <c r="AE19" s="673"/>
      <c r="AF19" s="673"/>
      <c r="AG19" s="673"/>
      <c r="AH19" s="673"/>
      <c r="AI19" s="673"/>
      <c r="AJ19" s="673"/>
      <c r="AK19" s="673"/>
      <c r="AL19" s="637">
        <v>0.6</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1346887</v>
      </c>
      <c r="BH19" s="635"/>
      <c r="BI19" s="635"/>
      <c r="BJ19" s="635"/>
      <c r="BK19" s="635"/>
      <c r="BL19" s="635"/>
      <c r="BM19" s="635"/>
      <c r="BN19" s="636"/>
      <c r="BO19" s="672">
        <v>8.1999999999999993</v>
      </c>
      <c r="BP19" s="672"/>
      <c r="BQ19" s="672"/>
      <c r="BR19" s="672"/>
      <c r="BS19" s="673" t="s">
        <v>239</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239</v>
      </c>
      <c r="CS19" s="635"/>
      <c r="CT19" s="635"/>
      <c r="CU19" s="635"/>
      <c r="CV19" s="635"/>
      <c r="CW19" s="635"/>
      <c r="CX19" s="635"/>
      <c r="CY19" s="636"/>
      <c r="CZ19" s="672" t="s">
        <v>239</v>
      </c>
      <c r="DA19" s="672"/>
      <c r="DB19" s="672"/>
      <c r="DC19" s="672"/>
      <c r="DD19" s="640" t="s">
        <v>239</v>
      </c>
      <c r="DE19" s="635"/>
      <c r="DF19" s="635"/>
      <c r="DG19" s="635"/>
      <c r="DH19" s="635"/>
      <c r="DI19" s="635"/>
      <c r="DJ19" s="635"/>
      <c r="DK19" s="635"/>
      <c r="DL19" s="635"/>
      <c r="DM19" s="635"/>
      <c r="DN19" s="635"/>
      <c r="DO19" s="635"/>
      <c r="DP19" s="636"/>
      <c r="DQ19" s="640" t="s">
        <v>239</v>
      </c>
      <c r="DR19" s="635"/>
      <c r="DS19" s="635"/>
      <c r="DT19" s="635"/>
      <c r="DU19" s="635"/>
      <c r="DV19" s="635"/>
      <c r="DW19" s="635"/>
      <c r="DX19" s="635"/>
      <c r="DY19" s="635"/>
      <c r="DZ19" s="635"/>
      <c r="EA19" s="635"/>
      <c r="EB19" s="635"/>
      <c r="EC19" s="671"/>
    </row>
    <row r="20" spans="2:133" ht="11.25" customHeight="1" x14ac:dyDescent="0.15">
      <c r="B20" s="701" t="s">
        <v>279</v>
      </c>
      <c r="C20" s="702"/>
      <c r="D20" s="702"/>
      <c r="E20" s="702"/>
      <c r="F20" s="702"/>
      <c r="G20" s="702"/>
      <c r="H20" s="702"/>
      <c r="I20" s="702"/>
      <c r="J20" s="702"/>
      <c r="K20" s="702"/>
      <c r="L20" s="702"/>
      <c r="M20" s="702"/>
      <c r="N20" s="702"/>
      <c r="O20" s="702"/>
      <c r="P20" s="702"/>
      <c r="Q20" s="703"/>
      <c r="R20" s="634">
        <v>938</v>
      </c>
      <c r="S20" s="635"/>
      <c r="T20" s="635"/>
      <c r="U20" s="635"/>
      <c r="V20" s="635"/>
      <c r="W20" s="635"/>
      <c r="X20" s="635"/>
      <c r="Y20" s="636"/>
      <c r="Z20" s="672">
        <v>0</v>
      </c>
      <c r="AA20" s="672"/>
      <c r="AB20" s="672"/>
      <c r="AC20" s="672"/>
      <c r="AD20" s="673">
        <v>938</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1346887</v>
      </c>
      <c r="BH20" s="635"/>
      <c r="BI20" s="635"/>
      <c r="BJ20" s="635"/>
      <c r="BK20" s="635"/>
      <c r="BL20" s="635"/>
      <c r="BM20" s="635"/>
      <c r="BN20" s="636"/>
      <c r="BO20" s="672">
        <v>8.1999999999999993</v>
      </c>
      <c r="BP20" s="672"/>
      <c r="BQ20" s="672"/>
      <c r="BR20" s="672"/>
      <c r="BS20" s="673" t="s">
        <v>239</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37596084</v>
      </c>
      <c r="CS20" s="635"/>
      <c r="CT20" s="635"/>
      <c r="CU20" s="635"/>
      <c r="CV20" s="635"/>
      <c r="CW20" s="635"/>
      <c r="CX20" s="635"/>
      <c r="CY20" s="636"/>
      <c r="CZ20" s="672">
        <v>100</v>
      </c>
      <c r="DA20" s="672"/>
      <c r="DB20" s="672"/>
      <c r="DC20" s="672"/>
      <c r="DD20" s="640">
        <v>3703980</v>
      </c>
      <c r="DE20" s="635"/>
      <c r="DF20" s="635"/>
      <c r="DG20" s="635"/>
      <c r="DH20" s="635"/>
      <c r="DI20" s="635"/>
      <c r="DJ20" s="635"/>
      <c r="DK20" s="635"/>
      <c r="DL20" s="635"/>
      <c r="DM20" s="635"/>
      <c r="DN20" s="635"/>
      <c r="DO20" s="635"/>
      <c r="DP20" s="636"/>
      <c r="DQ20" s="640">
        <v>22659323</v>
      </c>
      <c r="DR20" s="635"/>
      <c r="DS20" s="635"/>
      <c r="DT20" s="635"/>
      <c r="DU20" s="635"/>
      <c r="DV20" s="635"/>
      <c r="DW20" s="635"/>
      <c r="DX20" s="635"/>
      <c r="DY20" s="635"/>
      <c r="DZ20" s="635"/>
      <c r="EA20" s="635"/>
      <c r="EB20" s="635"/>
      <c r="EC20" s="671"/>
    </row>
    <row r="21" spans="2:133" ht="11.25" customHeight="1" x14ac:dyDescent="0.15">
      <c r="B21" s="631" t="s">
        <v>282</v>
      </c>
      <c r="C21" s="632"/>
      <c r="D21" s="632"/>
      <c r="E21" s="632"/>
      <c r="F21" s="632"/>
      <c r="G21" s="632"/>
      <c r="H21" s="632"/>
      <c r="I21" s="632"/>
      <c r="J21" s="632"/>
      <c r="K21" s="632"/>
      <c r="L21" s="632"/>
      <c r="M21" s="632"/>
      <c r="N21" s="632"/>
      <c r="O21" s="632"/>
      <c r="P21" s="632"/>
      <c r="Q21" s="633"/>
      <c r="R21" s="634">
        <v>1084224</v>
      </c>
      <c r="S21" s="635"/>
      <c r="T21" s="635"/>
      <c r="U21" s="635"/>
      <c r="V21" s="635"/>
      <c r="W21" s="635"/>
      <c r="X21" s="635"/>
      <c r="Y21" s="636"/>
      <c r="Z21" s="672">
        <v>2.7</v>
      </c>
      <c r="AA21" s="672"/>
      <c r="AB21" s="672"/>
      <c r="AC21" s="672"/>
      <c r="AD21" s="673">
        <v>891449</v>
      </c>
      <c r="AE21" s="673"/>
      <c r="AF21" s="673"/>
      <c r="AG21" s="673"/>
      <c r="AH21" s="673"/>
      <c r="AI21" s="673"/>
      <c r="AJ21" s="673"/>
      <c r="AK21" s="673"/>
      <c r="AL21" s="637">
        <v>4.5999999999999996</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t="s">
        <v>239</v>
      </c>
      <c r="BH21" s="635"/>
      <c r="BI21" s="635"/>
      <c r="BJ21" s="635"/>
      <c r="BK21" s="635"/>
      <c r="BL21" s="635"/>
      <c r="BM21" s="635"/>
      <c r="BN21" s="636"/>
      <c r="BO21" s="672" t="s">
        <v>239</v>
      </c>
      <c r="BP21" s="672"/>
      <c r="BQ21" s="672"/>
      <c r="BR21" s="672"/>
      <c r="BS21" s="673" t="s">
        <v>239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284</v>
      </c>
      <c r="C22" s="632"/>
      <c r="D22" s="632"/>
      <c r="E22" s="632"/>
      <c r="F22" s="632"/>
      <c r="G22" s="632"/>
      <c r="H22" s="632"/>
      <c r="I22" s="632"/>
      <c r="J22" s="632"/>
      <c r="K22" s="632"/>
      <c r="L22" s="632"/>
      <c r="M22" s="632"/>
      <c r="N22" s="632"/>
      <c r="O22" s="632"/>
      <c r="P22" s="632"/>
      <c r="Q22" s="633"/>
      <c r="R22" s="634">
        <v>891449</v>
      </c>
      <c r="S22" s="635"/>
      <c r="T22" s="635"/>
      <c r="U22" s="635"/>
      <c r="V22" s="635"/>
      <c r="W22" s="635"/>
      <c r="X22" s="635"/>
      <c r="Y22" s="636"/>
      <c r="Z22" s="672">
        <v>2.2000000000000002</v>
      </c>
      <c r="AA22" s="672"/>
      <c r="AB22" s="672"/>
      <c r="AC22" s="672"/>
      <c r="AD22" s="673">
        <v>891449</v>
      </c>
      <c r="AE22" s="673"/>
      <c r="AF22" s="673"/>
      <c r="AG22" s="673"/>
      <c r="AH22" s="673"/>
      <c r="AI22" s="673"/>
      <c r="AJ22" s="673"/>
      <c r="AK22" s="673"/>
      <c r="AL22" s="637">
        <v>4.5999999999999996</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239</v>
      </c>
      <c r="BH22" s="635"/>
      <c r="BI22" s="635"/>
      <c r="BJ22" s="635"/>
      <c r="BK22" s="635"/>
      <c r="BL22" s="635"/>
      <c r="BM22" s="635"/>
      <c r="BN22" s="636"/>
      <c r="BO22" s="672" t="s">
        <v>239</v>
      </c>
      <c r="BP22" s="672"/>
      <c r="BQ22" s="672"/>
      <c r="BR22" s="672"/>
      <c r="BS22" s="673" t="s">
        <v>239</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287</v>
      </c>
      <c r="C23" s="632"/>
      <c r="D23" s="632"/>
      <c r="E23" s="632"/>
      <c r="F23" s="632"/>
      <c r="G23" s="632"/>
      <c r="H23" s="632"/>
      <c r="I23" s="632"/>
      <c r="J23" s="632"/>
      <c r="K23" s="632"/>
      <c r="L23" s="632"/>
      <c r="M23" s="632"/>
      <c r="N23" s="632"/>
      <c r="O23" s="632"/>
      <c r="P23" s="632"/>
      <c r="Q23" s="633"/>
      <c r="R23" s="634">
        <v>192775</v>
      </c>
      <c r="S23" s="635"/>
      <c r="T23" s="635"/>
      <c r="U23" s="635"/>
      <c r="V23" s="635"/>
      <c r="W23" s="635"/>
      <c r="X23" s="635"/>
      <c r="Y23" s="636"/>
      <c r="Z23" s="672">
        <v>0.5</v>
      </c>
      <c r="AA23" s="672"/>
      <c r="AB23" s="672"/>
      <c r="AC23" s="672"/>
      <c r="AD23" s="673" t="s">
        <v>239</v>
      </c>
      <c r="AE23" s="673"/>
      <c r="AF23" s="673"/>
      <c r="AG23" s="673"/>
      <c r="AH23" s="673"/>
      <c r="AI23" s="673"/>
      <c r="AJ23" s="673"/>
      <c r="AK23" s="673"/>
      <c r="AL23" s="637" t="s">
        <v>239</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1346887</v>
      </c>
      <c r="BH23" s="635"/>
      <c r="BI23" s="635"/>
      <c r="BJ23" s="635"/>
      <c r="BK23" s="635"/>
      <c r="BL23" s="635"/>
      <c r="BM23" s="635"/>
      <c r="BN23" s="636"/>
      <c r="BO23" s="672">
        <v>8.1999999999999993</v>
      </c>
      <c r="BP23" s="672"/>
      <c r="BQ23" s="672"/>
      <c r="BR23" s="672"/>
      <c r="BS23" s="673" t="s">
        <v>239</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15">
      <c r="B24" s="631" t="s">
        <v>294</v>
      </c>
      <c r="C24" s="632"/>
      <c r="D24" s="632"/>
      <c r="E24" s="632"/>
      <c r="F24" s="632"/>
      <c r="G24" s="632"/>
      <c r="H24" s="632"/>
      <c r="I24" s="632"/>
      <c r="J24" s="632"/>
      <c r="K24" s="632"/>
      <c r="L24" s="632"/>
      <c r="M24" s="632"/>
      <c r="N24" s="632"/>
      <c r="O24" s="632"/>
      <c r="P24" s="632"/>
      <c r="Q24" s="633"/>
      <c r="R24" s="634" t="s">
        <v>239</v>
      </c>
      <c r="S24" s="635"/>
      <c r="T24" s="635"/>
      <c r="U24" s="635"/>
      <c r="V24" s="635"/>
      <c r="W24" s="635"/>
      <c r="X24" s="635"/>
      <c r="Y24" s="636"/>
      <c r="Z24" s="672" t="s">
        <v>239</v>
      </c>
      <c r="AA24" s="672"/>
      <c r="AB24" s="672"/>
      <c r="AC24" s="672"/>
      <c r="AD24" s="673" t="s">
        <v>239</v>
      </c>
      <c r="AE24" s="673"/>
      <c r="AF24" s="673"/>
      <c r="AG24" s="673"/>
      <c r="AH24" s="673"/>
      <c r="AI24" s="673"/>
      <c r="AJ24" s="673"/>
      <c r="AK24" s="673"/>
      <c r="AL24" s="637" t="s">
        <v>239</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239</v>
      </c>
      <c r="BH24" s="635"/>
      <c r="BI24" s="635"/>
      <c r="BJ24" s="635"/>
      <c r="BK24" s="635"/>
      <c r="BL24" s="635"/>
      <c r="BM24" s="635"/>
      <c r="BN24" s="636"/>
      <c r="BO24" s="672" t="s">
        <v>239</v>
      </c>
      <c r="BP24" s="672"/>
      <c r="BQ24" s="672"/>
      <c r="BR24" s="672"/>
      <c r="BS24" s="673" t="s">
        <v>239</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19303018</v>
      </c>
      <c r="CS24" s="690"/>
      <c r="CT24" s="690"/>
      <c r="CU24" s="690"/>
      <c r="CV24" s="690"/>
      <c r="CW24" s="690"/>
      <c r="CX24" s="690"/>
      <c r="CY24" s="715"/>
      <c r="CZ24" s="716">
        <v>51.3</v>
      </c>
      <c r="DA24" s="698"/>
      <c r="DB24" s="698"/>
      <c r="DC24" s="718"/>
      <c r="DD24" s="714">
        <v>10149148</v>
      </c>
      <c r="DE24" s="690"/>
      <c r="DF24" s="690"/>
      <c r="DG24" s="690"/>
      <c r="DH24" s="690"/>
      <c r="DI24" s="690"/>
      <c r="DJ24" s="690"/>
      <c r="DK24" s="715"/>
      <c r="DL24" s="714">
        <v>9999110</v>
      </c>
      <c r="DM24" s="690"/>
      <c r="DN24" s="690"/>
      <c r="DO24" s="690"/>
      <c r="DP24" s="690"/>
      <c r="DQ24" s="690"/>
      <c r="DR24" s="690"/>
      <c r="DS24" s="690"/>
      <c r="DT24" s="690"/>
      <c r="DU24" s="690"/>
      <c r="DV24" s="715"/>
      <c r="DW24" s="716">
        <v>51.6</v>
      </c>
      <c r="DX24" s="698"/>
      <c r="DY24" s="698"/>
      <c r="DZ24" s="698"/>
      <c r="EA24" s="698"/>
      <c r="EB24" s="698"/>
      <c r="EC24" s="717"/>
    </row>
    <row r="25" spans="2:133" ht="11.25" customHeight="1" x14ac:dyDescent="0.15">
      <c r="B25" s="631" t="s">
        <v>297</v>
      </c>
      <c r="C25" s="632"/>
      <c r="D25" s="632"/>
      <c r="E25" s="632"/>
      <c r="F25" s="632"/>
      <c r="G25" s="632"/>
      <c r="H25" s="632"/>
      <c r="I25" s="632"/>
      <c r="J25" s="632"/>
      <c r="K25" s="632"/>
      <c r="L25" s="632"/>
      <c r="M25" s="632"/>
      <c r="N25" s="632"/>
      <c r="O25" s="632"/>
      <c r="P25" s="632"/>
      <c r="Q25" s="633"/>
      <c r="R25" s="634">
        <v>20544788</v>
      </c>
      <c r="S25" s="635"/>
      <c r="T25" s="635"/>
      <c r="U25" s="635"/>
      <c r="V25" s="635"/>
      <c r="W25" s="635"/>
      <c r="X25" s="635"/>
      <c r="Y25" s="636"/>
      <c r="Z25" s="672">
        <v>51.3</v>
      </c>
      <c r="AA25" s="672"/>
      <c r="AB25" s="672"/>
      <c r="AC25" s="672"/>
      <c r="AD25" s="673">
        <v>19005126</v>
      </c>
      <c r="AE25" s="673"/>
      <c r="AF25" s="673"/>
      <c r="AG25" s="673"/>
      <c r="AH25" s="673"/>
      <c r="AI25" s="673"/>
      <c r="AJ25" s="673"/>
      <c r="AK25" s="673"/>
      <c r="AL25" s="637">
        <v>98.1</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239</v>
      </c>
      <c r="BH25" s="635"/>
      <c r="BI25" s="635"/>
      <c r="BJ25" s="635"/>
      <c r="BK25" s="635"/>
      <c r="BL25" s="635"/>
      <c r="BM25" s="635"/>
      <c r="BN25" s="636"/>
      <c r="BO25" s="672" t="s">
        <v>239</v>
      </c>
      <c r="BP25" s="672"/>
      <c r="BQ25" s="672"/>
      <c r="BR25" s="672"/>
      <c r="BS25" s="673" t="s">
        <v>239</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5593335</v>
      </c>
      <c r="CS25" s="647"/>
      <c r="CT25" s="647"/>
      <c r="CU25" s="647"/>
      <c r="CV25" s="647"/>
      <c r="CW25" s="647"/>
      <c r="CX25" s="647"/>
      <c r="CY25" s="648"/>
      <c r="CZ25" s="637">
        <v>14.9</v>
      </c>
      <c r="DA25" s="649"/>
      <c r="DB25" s="649"/>
      <c r="DC25" s="650"/>
      <c r="DD25" s="640">
        <v>5127478</v>
      </c>
      <c r="DE25" s="647"/>
      <c r="DF25" s="647"/>
      <c r="DG25" s="647"/>
      <c r="DH25" s="647"/>
      <c r="DI25" s="647"/>
      <c r="DJ25" s="647"/>
      <c r="DK25" s="648"/>
      <c r="DL25" s="640">
        <v>5023206</v>
      </c>
      <c r="DM25" s="647"/>
      <c r="DN25" s="647"/>
      <c r="DO25" s="647"/>
      <c r="DP25" s="647"/>
      <c r="DQ25" s="647"/>
      <c r="DR25" s="647"/>
      <c r="DS25" s="647"/>
      <c r="DT25" s="647"/>
      <c r="DU25" s="647"/>
      <c r="DV25" s="648"/>
      <c r="DW25" s="637">
        <v>25.9</v>
      </c>
      <c r="DX25" s="649"/>
      <c r="DY25" s="649"/>
      <c r="DZ25" s="649"/>
      <c r="EA25" s="649"/>
      <c r="EB25" s="649"/>
      <c r="EC25" s="661"/>
    </row>
    <row r="26" spans="2:133" ht="11.25" customHeight="1" x14ac:dyDescent="0.15">
      <c r="B26" s="631" t="s">
        <v>300</v>
      </c>
      <c r="C26" s="632"/>
      <c r="D26" s="632"/>
      <c r="E26" s="632"/>
      <c r="F26" s="632"/>
      <c r="G26" s="632"/>
      <c r="H26" s="632"/>
      <c r="I26" s="632"/>
      <c r="J26" s="632"/>
      <c r="K26" s="632"/>
      <c r="L26" s="632"/>
      <c r="M26" s="632"/>
      <c r="N26" s="632"/>
      <c r="O26" s="632"/>
      <c r="P26" s="632"/>
      <c r="Q26" s="633"/>
      <c r="R26" s="634">
        <v>10125</v>
      </c>
      <c r="S26" s="635"/>
      <c r="T26" s="635"/>
      <c r="U26" s="635"/>
      <c r="V26" s="635"/>
      <c r="W26" s="635"/>
      <c r="X26" s="635"/>
      <c r="Y26" s="636"/>
      <c r="Z26" s="672">
        <v>0</v>
      </c>
      <c r="AA26" s="672"/>
      <c r="AB26" s="672"/>
      <c r="AC26" s="672"/>
      <c r="AD26" s="673">
        <v>10125</v>
      </c>
      <c r="AE26" s="673"/>
      <c r="AF26" s="673"/>
      <c r="AG26" s="673"/>
      <c r="AH26" s="673"/>
      <c r="AI26" s="673"/>
      <c r="AJ26" s="673"/>
      <c r="AK26" s="673"/>
      <c r="AL26" s="637">
        <v>0.1</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239</v>
      </c>
      <c r="BH26" s="635"/>
      <c r="BI26" s="635"/>
      <c r="BJ26" s="635"/>
      <c r="BK26" s="635"/>
      <c r="BL26" s="635"/>
      <c r="BM26" s="635"/>
      <c r="BN26" s="636"/>
      <c r="BO26" s="672" t="s">
        <v>239</v>
      </c>
      <c r="BP26" s="672"/>
      <c r="BQ26" s="672"/>
      <c r="BR26" s="672"/>
      <c r="BS26" s="673" t="s">
        <v>239</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3317345</v>
      </c>
      <c r="CS26" s="635"/>
      <c r="CT26" s="635"/>
      <c r="CU26" s="635"/>
      <c r="CV26" s="635"/>
      <c r="CW26" s="635"/>
      <c r="CX26" s="635"/>
      <c r="CY26" s="636"/>
      <c r="CZ26" s="637">
        <v>8.8000000000000007</v>
      </c>
      <c r="DA26" s="649"/>
      <c r="DB26" s="649"/>
      <c r="DC26" s="650"/>
      <c r="DD26" s="640">
        <v>3054768</v>
      </c>
      <c r="DE26" s="635"/>
      <c r="DF26" s="635"/>
      <c r="DG26" s="635"/>
      <c r="DH26" s="635"/>
      <c r="DI26" s="635"/>
      <c r="DJ26" s="635"/>
      <c r="DK26" s="636"/>
      <c r="DL26" s="640" t="s">
        <v>239</v>
      </c>
      <c r="DM26" s="635"/>
      <c r="DN26" s="635"/>
      <c r="DO26" s="635"/>
      <c r="DP26" s="635"/>
      <c r="DQ26" s="635"/>
      <c r="DR26" s="635"/>
      <c r="DS26" s="635"/>
      <c r="DT26" s="635"/>
      <c r="DU26" s="635"/>
      <c r="DV26" s="636"/>
      <c r="DW26" s="637" t="s">
        <v>239</v>
      </c>
      <c r="DX26" s="649"/>
      <c r="DY26" s="649"/>
      <c r="DZ26" s="649"/>
      <c r="EA26" s="649"/>
      <c r="EB26" s="649"/>
      <c r="EC26" s="661"/>
    </row>
    <row r="27" spans="2:133" ht="11.25" customHeight="1" x14ac:dyDescent="0.15">
      <c r="B27" s="631" t="s">
        <v>303</v>
      </c>
      <c r="C27" s="632"/>
      <c r="D27" s="632"/>
      <c r="E27" s="632"/>
      <c r="F27" s="632"/>
      <c r="G27" s="632"/>
      <c r="H27" s="632"/>
      <c r="I27" s="632"/>
      <c r="J27" s="632"/>
      <c r="K27" s="632"/>
      <c r="L27" s="632"/>
      <c r="M27" s="632"/>
      <c r="N27" s="632"/>
      <c r="O27" s="632"/>
      <c r="P27" s="632"/>
      <c r="Q27" s="633"/>
      <c r="R27" s="634">
        <v>222636</v>
      </c>
      <c r="S27" s="635"/>
      <c r="T27" s="635"/>
      <c r="U27" s="635"/>
      <c r="V27" s="635"/>
      <c r="W27" s="635"/>
      <c r="X27" s="635"/>
      <c r="Y27" s="636"/>
      <c r="Z27" s="672">
        <v>0.6</v>
      </c>
      <c r="AA27" s="672"/>
      <c r="AB27" s="672"/>
      <c r="AC27" s="672"/>
      <c r="AD27" s="673" t="s">
        <v>239</v>
      </c>
      <c r="AE27" s="673"/>
      <c r="AF27" s="673"/>
      <c r="AG27" s="673"/>
      <c r="AH27" s="673"/>
      <c r="AI27" s="673"/>
      <c r="AJ27" s="673"/>
      <c r="AK27" s="673"/>
      <c r="AL27" s="637" t="s">
        <v>239</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16440149</v>
      </c>
      <c r="BH27" s="635"/>
      <c r="BI27" s="635"/>
      <c r="BJ27" s="635"/>
      <c r="BK27" s="635"/>
      <c r="BL27" s="635"/>
      <c r="BM27" s="635"/>
      <c r="BN27" s="636"/>
      <c r="BO27" s="672">
        <v>100</v>
      </c>
      <c r="BP27" s="672"/>
      <c r="BQ27" s="672"/>
      <c r="BR27" s="672"/>
      <c r="BS27" s="673">
        <v>49977</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11696642</v>
      </c>
      <c r="CS27" s="647"/>
      <c r="CT27" s="647"/>
      <c r="CU27" s="647"/>
      <c r="CV27" s="647"/>
      <c r="CW27" s="647"/>
      <c r="CX27" s="647"/>
      <c r="CY27" s="648"/>
      <c r="CZ27" s="637">
        <v>31.1</v>
      </c>
      <c r="DA27" s="649"/>
      <c r="DB27" s="649"/>
      <c r="DC27" s="650"/>
      <c r="DD27" s="640">
        <v>3024480</v>
      </c>
      <c r="DE27" s="647"/>
      <c r="DF27" s="647"/>
      <c r="DG27" s="647"/>
      <c r="DH27" s="647"/>
      <c r="DI27" s="647"/>
      <c r="DJ27" s="647"/>
      <c r="DK27" s="648"/>
      <c r="DL27" s="640">
        <v>2978714</v>
      </c>
      <c r="DM27" s="647"/>
      <c r="DN27" s="647"/>
      <c r="DO27" s="647"/>
      <c r="DP27" s="647"/>
      <c r="DQ27" s="647"/>
      <c r="DR27" s="647"/>
      <c r="DS27" s="647"/>
      <c r="DT27" s="647"/>
      <c r="DU27" s="647"/>
      <c r="DV27" s="648"/>
      <c r="DW27" s="637">
        <v>15.4</v>
      </c>
      <c r="DX27" s="649"/>
      <c r="DY27" s="649"/>
      <c r="DZ27" s="649"/>
      <c r="EA27" s="649"/>
      <c r="EB27" s="649"/>
      <c r="EC27" s="661"/>
    </row>
    <row r="28" spans="2:133" ht="11.25" customHeight="1" x14ac:dyDescent="0.15">
      <c r="B28" s="631" t="s">
        <v>306</v>
      </c>
      <c r="C28" s="632"/>
      <c r="D28" s="632"/>
      <c r="E28" s="632"/>
      <c r="F28" s="632"/>
      <c r="G28" s="632"/>
      <c r="H28" s="632"/>
      <c r="I28" s="632"/>
      <c r="J28" s="632"/>
      <c r="K28" s="632"/>
      <c r="L28" s="632"/>
      <c r="M28" s="632"/>
      <c r="N28" s="632"/>
      <c r="O28" s="632"/>
      <c r="P28" s="632"/>
      <c r="Q28" s="633"/>
      <c r="R28" s="634">
        <v>314305</v>
      </c>
      <c r="S28" s="635"/>
      <c r="T28" s="635"/>
      <c r="U28" s="635"/>
      <c r="V28" s="635"/>
      <c r="W28" s="635"/>
      <c r="X28" s="635"/>
      <c r="Y28" s="636"/>
      <c r="Z28" s="672">
        <v>0.8</v>
      </c>
      <c r="AA28" s="672"/>
      <c r="AB28" s="672"/>
      <c r="AC28" s="672"/>
      <c r="AD28" s="673">
        <v>87067</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2013041</v>
      </c>
      <c r="CS28" s="635"/>
      <c r="CT28" s="635"/>
      <c r="CU28" s="635"/>
      <c r="CV28" s="635"/>
      <c r="CW28" s="635"/>
      <c r="CX28" s="635"/>
      <c r="CY28" s="636"/>
      <c r="CZ28" s="637">
        <v>5.4</v>
      </c>
      <c r="DA28" s="649"/>
      <c r="DB28" s="649"/>
      <c r="DC28" s="650"/>
      <c r="DD28" s="640">
        <v>1997190</v>
      </c>
      <c r="DE28" s="635"/>
      <c r="DF28" s="635"/>
      <c r="DG28" s="635"/>
      <c r="DH28" s="635"/>
      <c r="DI28" s="635"/>
      <c r="DJ28" s="635"/>
      <c r="DK28" s="636"/>
      <c r="DL28" s="640">
        <v>1997190</v>
      </c>
      <c r="DM28" s="635"/>
      <c r="DN28" s="635"/>
      <c r="DO28" s="635"/>
      <c r="DP28" s="635"/>
      <c r="DQ28" s="635"/>
      <c r="DR28" s="635"/>
      <c r="DS28" s="635"/>
      <c r="DT28" s="635"/>
      <c r="DU28" s="635"/>
      <c r="DV28" s="636"/>
      <c r="DW28" s="637">
        <v>10.3</v>
      </c>
      <c r="DX28" s="649"/>
      <c r="DY28" s="649"/>
      <c r="DZ28" s="649"/>
      <c r="EA28" s="649"/>
      <c r="EB28" s="649"/>
      <c r="EC28" s="661"/>
    </row>
    <row r="29" spans="2:133" ht="11.25" customHeight="1" x14ac:dyDescent="0.15">
      <c r="B29" s="631" t="s">
        <v>308</v>
      </c>
      <c r="C29" s="632"/>
      <c r="D29" s="632"/>
      <c r="E29" s="632"/>
      <c r="F29" s="632"/>
      <c r="G29" s="632"/>
      <c r="H29" s="632"/>
      <c r="I29" s="632"/>
      <c r="J29" s="632"/>
      <c r="K29" s="632"/>
      <c r="L29" s="632"/>
      <c r="M29" s="632"/>
      <c r="N29" s="632"/>
      <c r="O29" s="632"/>
      <c r="P29" s="632"/>
      <c r="Q29" s="633"/>
      <c r="R29" s="634">
        <v>414107</v>
      </c>
      <c r="S29" s="635"/>
      <c r="T29" s="635"/>
      <c r="U29" s="635"/>
      <c r="V29" s="635"/>
      <c r="W29" s="635"/>
      <c r="X29" s="635"/>
      <c r="Y29" s="636"/>
      <c r="Z29" s="672">
        <v>1</v>
      </c>
      <c r="AA29" s="672"/>
      <c r="AB29" s="672"/>
      <c r="AC29" s="672"/>
      <c r="AD29" s="673" t="s">
        <v>239</v>
      </c>
      <c r="AE29" s="673"/>
      <c r="AF29" s="673"/>
      <c r="AG29" s="673"/>
      <c r="AH29" s="673"/>
      <c r="AI29" s="673"/>
      <c r="AJ29" s="673"/>
      <c r="AK29" s="673"/>
      <c r="AL29" s="637" t="s">
        <v>239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310</v>
      </c>
      <c r="CG29" s="632"/>
      <c r="CH29" s="632"/>
      <c r="CI29" s="632"/>
      <c r="CJ29" s="632"/>
      <c r="CK29" s="632"/>
      <c r="CL29" s="632"/>
      <c r="CM29" s="632"/>
      <c r="CN29" s="632"/>
      <c r="CO29" s="632"/>
      <c r="CP29" s="632"/>
      <c r="CQ29" s="633"/>
      <c r="CR29" s="634">
        <v>2013040</v>
      </c>
      <c r="CS29" s="647"/>
      <c r="CT29" s="647"/>
      <c r="CU29" s="647"/>
      <c r="CV29" s="647"/>
      <c r="CW29" s="647"/>
      <c r="CX29" s="647"/>
      <c r="CY29" s="648"/>
      <c r="CZ29" s="637">
        <v>5.4</v>
      </c>
      <c r="DA29" s="649"/>
      <c r="DB29" s="649"/>
      <c r="DC29" s="650"/>
      <c r="DD29" s="640">
        <v>1997189</v>
      </c>
      <c r="DE29" s="647"/>
      <c r="DF29" s="647"/>
      <c r="DG29" s="647"/>
      <c r="DH29" s="647"/>
      <c r="DI29" s="647"/>
      <c r="DJ29" s="647"/>
      <c r="DK29" s="648"/>
      <c r="DL29" s="640">
        <v>1997189</v>
      </c>
      <c r="DM29" s="647"/>
      <c r="DN29" s="647"/>
      <c r="DO29" s="647"/>
      <c r="DP29" s="647"/>
      <c r="DQ29" s="647"/>
      <c r="DR29" s="647"/>
      <c r="DS29" s="647"/>
      <c r="DT29" s="647"/>
      <c r="DU29" s="647"/>
      <c r="DV29" s="648"/>
      <c r="DW29" s="637">
        <v>10.3</v>
      </c>
      <c r="DX29" s="649"/>
      <c r="DY29" s="649"/>
      <c r="DZ29" s="649"/>
      <c r="EA29" s="649"/>
      <c r="EB29" s="649"/>
      <c r="EC29" s="661"/>
    </row>
    <row r="30" spans="2:133" ht="11.25" customHeight="1" x14ac:dyDescent="0.15">
      <c r="B30" s="631" t="s">
        <v>311</v>
      </c>
      <c r="C30" s="632"/>
      <c r="D30" s="632"/>
      <c r="E30" s="632"/>
      <c r="F30" s="632"/>
      <c r="G30" s="632"/>
      <c r="H30" s="632"/>
      <c r="I30" s="632"/>
      <c r="J30" s="632"/>
      <c r="K30" s="632"/>
      <c r="L30" s="632"/>
      <c r="M30" s="632"/>
      <c r="N30" s="632"/>
      <c r="O30" s="632"/>
      <c r="P30" s="632"/>
      <c r="Q30" s="633"/>
      <c r="R30" s="634">
        <v>8379811</v>
      </c>
      <c r="S30" s="635"/>
      <c r="T30" s="635"/>
      <c r="U30" s="635"/>
      <c r="V30" s="635"/>
      <c r="W30" s="635"/>
      <c r="X30" s="635"/>
      <c r="Y30" s="636"/>
      <c r="Z30" s="672">
        <v>20.9</v>
      </c>
      <c r="AA30" s="672"/>
      <c r="AB30" s="672"/>
      <c r="AC30" s="672"/>
      <c r="AD30" s="673" t="s">
        <v>239</v>
      </c>
      <c r="AE30" s="673"/>
      <c r="AF30" s="673"/>
      <c r="AG30" s="673"/>
      <c r="AH30" s="673"/>
      <c r="AI30" s="673"/>
      <c r="AJ30" s="673"/>
      <c r="AK30" s="673"/>
      <c r="AL30" s="637" t="s">
        <v>239</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1926957</v>
      </c>
      <c r="CS30" s="635"/>
      <c r="CT30" s="635"/>
      <c r="CU30" s="635"/>
      <c r="CV30" s="635"/>
      <c r="CW30" s="635"/>
      <c r="CX30" s="635"/>
      <c r="CY30" s="636"/>
      <c r="CZ30" s="637">
        <v>5.0999999999999996</v>
      </c>
      <c r="DA30" s="649"/>
      <c r="DB30" s="649"/>
      <c r="DC30" s="650"/>
      <c r="DD30" s="640">
        <v>1911955</v>
      </c>
      <c r="DE30" s="635"/>
      <c r="DF30" s="635"/>
      <c r="DG30" s="635"/>
      <c r="DH30" s="635"/>
      <c r="DI30" s="635"/>
      <c r="DJ30" s="635"/>
      <c r="DK30" s="636"/>
      <c r="DL30" s="640">
        <v>1911955</v>
      </c>
      <c r="DM30" s="635"/>
      <c r="DN30" s="635"/>
      <c r="DO30" s="635"/>
      <c r="DP30" s="635"/>
      <c r="DQ30" s="635"/>
      <c r="DR30" s="635"/>
      <c r="DS30" s="635"/>
      <c r="DT30" s="635"/>
      <c r="DU30" s="635"/>
      <c r="DV30" s="636"/>
      <c r="DW30" s="637">
        <v>9.9</v>
      </c>
      <c r="DX30" s="649"/>
      <c r="DY30" s="649"/>
      <c r="DZ30" s="649"/>
      <c r="EA30" s="649"/>
      <c r="EB30" s="649"/>
      <c r="EC30" s="661"/>
    </row>
    <row r="31" spans="2:133" ht="11.25" customHeight="1" x14ac:dyDescent="0.15">
      <c r="B31" s="701" t="s">
        <v>315</v>
      </c>
      <c r="C31" s="702"/>
      <c r="D31" s="702"/>
      <c r="E31" s="702"/>
      <c r="F31" s="702"/>
      <c r="G31" s="702"/>
      <c r="H31" s="702"/>
      <c r="I31" s="702"/>
      <c r="J31" s="702"/>
      <c r="K31" s="702"/>
      <c r="L31" s="702"/>
      <c r="M31" s="702"/>
      <c r="N31" s="702"/>
      <c r="O31" s="702"/>
      <c r="P31" s="702"/>
      <c r="Q31" s="703"/>
      <c r="R31" s="634">
        <v>247976</v>
      </c>
      <c r="S31" s="635"/>
      <c r="T31" s="635"/>
      <c r="U31" s="635"/>
      <c r="V31" s="635"/>
      <c r="W31" s="635"/>
      <c r="X31" s="635"/>
      <c r="Y31" s="636"/>
      <c r="Z31" s="672">
        <v>0.6</v>
      </c>
      <c r="AA31" s="672"/>
      <c r="AB31" s="672"/>
      <c r="AC31" s="672"/>
      <c r="AD31" s="673">
        <v>247976</v>
      </c>
      <c r="AE31" s="673"/>
      <c r="AF31" s="673"/>
      <c r="AG31" s="673"/>
      <c r="AH31" s="673"/>
      <c r="AI31" s="673"/>
      <c r="AJ31" s="673"/>
      <c r="AK31" s="673"/>
      <c r="AL31" s="637">
        <v>1.3</v>
      </c>
      <c r="AM31" s="638"/>
      <c r="AN31" s="638"/>
      <c r="AO31" s="674"/>
      <c r="AP31" s="706" t="s">
        <v>316</v>
      </c>
      <c r="AQ31" s="707"/>
      <c r="AR31" s="707"/>
      <c r="AS31" s="707"/>
      <c r="AT31" s="708" t="s">
        <v>317</v>
      </c>
      <c r="AU31" s="212"/>
      <c r="AV31" s="212"/>
      <c r="AW31" s="212"/>
      <c r="AX31" s="692" t="s">
        <v>192</v>
      </c>
      <c r="AY31" s="693"/>
      <c r="AZ31" s="693"/>
      <c r="BA31" s="693"/>
      <c r="BB31" s="693"/>
      <c r="BC31" s="693"/>
      <c r="BD31" s="693"/>
      <c r="BE31" s="693"/>
      <c r="BF31" s="694"/>
      <c r="BG31" s="696">
        <v>99.8</v>
      </c>
      <c r="BH31" s="697"/>
      <c r="BI31" s="697"/>
      <c r="BJ31" s="697"/>
      <c r="BK31" s="697"/>
      <c r="BL31" s="697"/>
      <c r="BM31" s="698">
        <v>99.3</v>
      </c>
      <c r="BN31" s="697"/>
      <c r="BO31" s="697"/>
      <c r="BP31" s="697"/>
      <c r="BQ31" s="699"/>
      <c r="BR31" s="696">
        <v>99.8</v>
      </c>
      <c r="BS31" s="697"/>
      <c r="BT31" s="697"/>
      <c r="BU31" s="697"/>
      <c r="BV31" s="697"/>
      <c r="BW31" s="697"/>
      <c r="BX31" s="698">
        <v>99.3</v>
      </c>
      <c r="BY31" s="697"/>
      <c r="BZ31" s="697"/>
      <c r="CA31" s="697"/>
      <c r="CB31" s="699"/>
      <c r="CD31" s="655"/>
      <c r="CE31" s="656"/>
      <c r="CF31" s="631" t="s">
        <v>318</v>
      </c>
      <c r="CG31" s="632"/>
      <c r="CH31" s="632"/>
      <c r="CI31" s="632"/>
      <c r="CJ31" s="632"/>
      <c r="CK31" s="632"/>
      <c r="CL31" s="632"/>
      <c r="CM31" s="632"/>
      <c r="CN31" s="632"/>
      <c r="CO31" s="632"/>
      <c r="CP31" s="632"/>
      <c r="CQ31" s="633"/>
      <c r="CR31" s="634">
        <v>86083</v>
      </c>
      <c r="CS31" s="647"/>
      <c r="CT31" s="647"/>
      <c r="CU31" s="647"/>
      <c r="CV31" s="647"/>
      <c r="CW31" s="647"/>
      <c r="CX31" s="647"/>
      <c r="CY31" s="648"/>
      <c r="CZ31" s="637">
        <v>0.2</v>
      </c>
      <c r="DA31" s="649"/>
      <c r="DB31" s="649"/>
      <c r="DC31" s="650"/>
      <c r="DD31" s="640">
        <v>85234</v>
      </c>
      <c r="DE31" s="647"/>
      <c r="DF31" s="647"/>
      <c r="DG31" s="647"/>
      <c r="DH31" s="647"/>
      <c r="DI31" s="647"/>
      <c r="DJ31" s="647"/>
      <c r="DK31" s="648"/>
      <c r="DL31" s="640">
        <v>85234</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319</v>
      </c>
      <c r="C32" s="632"/>
      <c r="D32" s="632"/>
      <c r="E32" s="632"/>
      <c r="F32" s="632"/>
      <c r="G32" s="632"/>
      <c r="H32" s="632"/>
      <c r="I32" s="632"/>
      <c r="J32" s="632"/>
      <c r="K32" s="632"/>
      <c r="L32" s="632"/>
      <c r="M32" s="632"/>
      <c r="N32" s="632"/>
      <c r="O32" s="632"/>
      <c r="P32" s="632"/>
      <c r="Q32" s="633"/>
      <c r="R32" s="634">
        <v>6596283</v>
      </c>
      <c r="S32" s="635"/>
      <c r="T32" s="635"/>
      <c r="U32" s="635"/>
      <c r="V32" s="635"/>
      <c r="W32" s="635"/>
      <c r="X32" s="635"/>
      <c r="Y32" s="636"/>
      <c r="Z32" s="672">
        <v>16.5</v>
      </c>
      <c r="AA32" s="672"/>
      <c r="AB32" s="672"/>
      <c r="AC32" s="672"/>
      <c r="AD32" s="673" t="s">
        <v>239</v>
      </c>
      <c r="AE32" s="673"/>
      <c r="AF32" s="673"/>
      <c r="AG32" s="673"/>
      <c r="AH32" s="673"/>
      <c r="AI32" s="673"/>
      <c r="AJ32" s="673"/>
      <c r="AK32" s="673"/>
      <c r="AL32" s="637" t="s">
        <v>239</v>
      </c>
      <c r="AM32" s="638"/>
      <c r="AN32" s="638"/>
      <c r="AO32" s="674"/>
      <c r="AP32" s="675"/>
      <c r="AQ32" s="676"/>
      <c r="AR32" s="676"/>
      <c r="AS32" s="676"/>
      <c r="AT32" s="709"/>
      <c r="AU32" s="208" t="s">
        <v>320</v>
      </c>
      <c r="AX32" s="631" t="s">
        <v>321</v>
      </c>
      <c r="AY32" s="632"/>
      <c r="AZ32" s="632"/>
      <c r="BA32" s="632"/>
      <c r="BB32" s="632"/>
      <c r="BC32" s="632"/>
      <c r="BD32" s="632"/>
      <c r="BE32" s="632"/>
      <c r="BF32" s="633"/>
      <c r="BG32" s="700">
        <v>99.7</v>
      </c>
      <c r="BH32" s="647"/>
      <c r="BI32" s="647"/>
      <c r="BJ32" s="647"/>
      <c r="BK32" s="647"/>
      <c r="BL32" s="647"/>
      <c r="BM32" s="638">
        <v>99.1</v>
      </c>
      <c r="BN32" s="647"/>
      <c r="BO32" s="647"/>
      <c r="BP32" s="647"/>
      <c r="BQ32" s="670"/>
      <c r="BR32" s="700">
        <v>99.7</v>
      </c>
      <c r="BS32" s="647"/>
      <c r="BT32" s="647"/>
      <c r="BU32" s="647"/>
      <c r="BV32" s="647"/>
      <c r="BW32" s="647"/>
      <c r="BX32" s="638">
        <v>99.1</v>
      </c>
      <c r="BY32" s="647"/>
      <c r="BZ32" s="647"/>
      <c r="CA32" s="647"/>
      <c r="CB32" s="670"/>
      <c r="CD32" s="657"/>
      <c r="CE32" s="658"/>
      <c r="CF32" s="631" t="s">
        <v>322</v>
      </c>
      <c r="CG32" s="632"/>
      <c r="CH32" s="632"/>
      <c r="CI32" s="632"/>
      <c r="CJ32" s="632"/>
      <c r="CK32" s="632"/>
      <c r="CL32" s="632"/>
      <c r="CM32" s="632"/>
      <c r="CN32" s="632"/>
      <c r="CO32" s="632"/>
      <c r="CP32" s="632"/>
      <c r="CQ32" s="633"/>
      <c r="CR32" s="634">
        <v>1</v>
      </c>
      <c r="CS32" s="635"/>
      <c r="CT32" s="635"/>
      <c r="CU32" s="635"/>
      <c r="CV32" s="635"/>
      <c r="CW32" s="635"/>
      <c r="CX32" s="635"/>
      <c r="CY32" s="636"/>
      <c r="CZ32" s="637">
        <v>0</v>
      </c>
      <c r="DA32" s="649"/>
      <c r="DB32" s="649"/>
      <c r="DC32" s="650"/>
      <c r="DD32" s="640">
        <v>1</v>
      </c>
      <c r="DE32" s="635"/>
      <c r="DF32" s="635"/>
      <c r="DG32" s="635"/>
      <c r="DH32" s="635"/>
      <c r="DI32" s="635"/>
      <c r="DJ32" s="635"/>
      <c r="DK32" s="636"/>
      <c r="DL32" s="640">
        <v>1</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323</v>
      </c>
      <c r="C33" s="632"/>
      <c r="D33" s="632"/>
      <c r="E33" s="632"/>
      <c r="F33" s="632"/>
      <c r="G33" s="632"/>
      <c r="H33" s="632"/>
      <c r="I33" s="632"/>
      <c r="J33" s="632"/>
      <c r="K33" s="632"/>
      <c r="L33" s="632"/>
      <c r="M33" s="632"/>
      <c r="N33" s="632"/>
      <c r="O33" s="632"/>
      <c r="P33" s="632"/>
      <c r="Q33" s="633"/>
      <c r="R33" s="634">
        <v>200993</v>
      </c>
      <c r="S33" s="635"/>
      <c r="T33" s="635"/>
      <c r="U33" s="635"/>
      <c r="V33" s="635"/>
      <c r="W33" s="635"/>
      <c r="X33" s="635"/>
      <c r="Y33" s="636"/>
      <c r="Z33" s="672">
        <v>0.5</v>
      </c>
      <c r="AA33" s="672"/>
      <c r="AB33" s="672"/>
      <c r="AC33" s="672"/>
      <c r="AD33" s="673">
        <v>13211</v>
      </c>
      <c r="AE33" s="673"/>
      <c r="AF33" s="673"/>
      <c r="AG33" s="673"/>
      <c r="AH33" s="673"/>
      <c r="AI33" s="673"/>
      <c r="AJ33" s="673"/>
      <c r="AK33" s="673"/>
      <c r="AL33" s="637">
        <v>0.1</v>
      </c>
      <c r="AM33" s="638"/>
      <c r="AN33" s="638"/>
      <c r="AO33" s="674"/>
      <c r="AP33" s="677"/>
      <c r="AQ33" s="678"/>
      <c r="AR33" s="678"/>
      <c r="AS33" s="678"/>
      <c r="AT33" s="710"/>
      <c r="AU33" s="213"/>
      <c r="AV33" s="213"/>
      <c r="AW33" s="213"/>
      <c r="AX33" s="615" t="s">
        <v>324</v>
      </c>
      <c r="AY33" s="616"/>
      <c r="AZ33" s="616"/>
      <c r="BA33" s="616"/>
      <c r="BB33" s="616"/>
      <c r="BC33" s="616"/>
      <c r="BD33" s="616"/>
      <c r="BE33" s="616"/>
      <c r="BF33" s="617"/>
      <c r="BG33" s="695">
        <v>99.8</v>
      </c>
      <c r="BH33" s="619"/>
      <c r="BI33" s="619"/>
      <c r="BJ33" s="619"/>
      <c r="BK33" s="619"/>
      <c r="BL33" s="619"/>
      <c r="BM33" s="665">
        <v>99.5</v>
      </c>
      <c r="BN33" s="619"/>
      <c r="BO33" s="619"/>
      <c r="BP33" s="619"/>
      <c r="BQ33" s="682"/>
      <c r="BR33" s="695">
        <v>99.9</v>
      </c>
      <c r="BS33" s="619"/>
      <c r="BT33" s="619"/>
      <c r="BU33" s="619"/>
      <c r="BV33" s="619"/>
      <c r="BW33" s="619"/>
      <c r="BX33" s="665">
        <v>99.5</v>
      </c>
      <c r="BY33" s="619"/>
      <c r="BZ33" s="619"/>
      <c r="CA33" s="619"/>
      <c r="CB33" s="682"/>
      <c r="CD33" s="631" t="s">
        <v>325</v>
      </c>
      <c r="CE33" s="632"/>
      <c r="CF33" s="632"/>
      <c r="CG33" s="632"/>
      <c r="CH33" s="632"/>
      <c r="CI33" s="632"/>
      <c r="CJ33" s="632"/>
      <c r="CK33" s="632"/>
      <c r="CL33" s="632"/>
      <c r="CM33" s="632"/>
      <c r="CN33" s="632"/>
      <c r="CO33" s="632"/>
      <c r="CP33" s="632"/>
      <c r="CQ33" s="633"/>
      <c r="CR33" s="634">
        <v>14586745</v>
      </c>
      <c r="CS33" s="647"/>
      <c r="CT33" s="647"/>
      <c r="CU33" s="647"/>
      <c r="CV33" s="647"/>
      <c r="CW33" s="647"/>
      <c r="CX33" s="647"/>
      <c r="CY33" s="648"/>
      <c r="CZ33" s="637">
        <v>38.799999999999997</v>
      </c>
      <c r="DA33" s="649"/>
      <c r="DB33" s="649"/>
      <c r="DC33" s="650"/>
      <c r="DD33" s="640">
        <v>10496266</v>
      </c>
      <c r="DE33" s="647"/>
      <c r="DF33" s="647"/>
      <c r="DG33" s="647"/>
      <c r="DH33" s="647"/>
      <c r="DI33" s="647"/>
      <c r="DJ33" s="647"/>
      <c r="DK33" s="648"/>
      <c r="DL33" s="640">
        <v>7457656</v>
      </c>
      <c r="DM33" s="647"/>
      <c r="DN33" s="647"/>
      <c r="DO33" s="647"/>
      <c r="DP33" s="647"/>
      <c r="DQ33" s="647"/>
      <c r="DR33" s="647"/>
      <c r="DS33" s="647"/>
      <c r="DT33" s="647"/>
      <c r="DU33" s="647"/>
      <c r="DV33" s="648"/>
      <c r="DW33" s="637">
        <v>38.5</v>
      </c>
      <c r="DX33" s="649"/>
      <c r="DY33" s="649"/>
      <c r="DZ33" s="649"/>
      <c r="EA33" s="649"/>
      <c r="EB33" s="649"/>
      <c r="EC33" s="661"/>
    </row>
    <row r="34" spans="2:133" ht="11.25" customHeight="1" x14ac:dyDescent="0.15">
      <c r="B34" s="631" t="s">
        <v>326</v>
      </c>
      <c r="C34" s="632"/>
      <c r="D34" s="632"/>
      <c r="E34" s="632"/>
      <c r="F34" s="632"/>
      <c r="G34" s="632"/>
      <c r="H34" s="632"/>
      <c r="I34" s="632"/>
      <c r="J34" s="632"/>
      <c r="K34" s="632"/>
      <c r="L34" s="632"/>
      <c r="M34" s="632"/>
      <c r="N34" s="632"/>
      <c r="O34" s="632"/>
      <c r="P34" s="632"/>
      <c r="Q34" s="633"/>
      <c r="R34" s="634">
        <v>45543</v>
      </c>
      <c r="S34" s="635"/>
      <c r="T34" s="635"/>
      <c r="U34" s="635"/>
      <c r="V34" s="635"/>
      <c r="W34" s="635"/>
      <c r="X34" s="635"/>
      <c r="Y34" s="636"/>
      <c r="Z34" s="672">
        <v>0.1</v>
      </c>
      <c r="AA34" s="672"/>
      <c r="AB34" s="672"/>
      <c r="AC34" s="672"/>
      <c r="AD34" s="673" t="s">
        <v>239</v>
      </c>
      <c r="AE34" s="673"/>
      <c r="AF34" s="673"/>
      <c r="AG34" s="673"/>
      <c r="AH34" s="673"/>
      <c r="AI34" s="673"/>
      <c r="AJ34" s="673"/>
      <c r="AK34" s="673"/>
      <c r="AL34" s="637" t="s">
        <v>239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327</v>
      </c>
      <c r="CE34" s="632"/>
      <c r="CF34" s="632"/>
      <c r="CG34" s="632"/>
      <c r="CH34" s="632"/>
      <c r="CI34" s="632"/>
      <c r="CJ34" s="632"/>
      <c r="CK34" s="632"/>
      <c r="CL34" s="632"/>
      <c r="CM34" s="632"/>
      <c r="CN34" s="632"/>
      <c r="CO34" s="632"/>
      <c r="CP34" s="632"/>
      <c r="CQ34" s="633"/>
      <c r="CR34" s="634">
        <v>6728413</v>
      </c>
      <c r="CS34" s="635"/>
      <c r="CT34" s="635"/>
      <c r="CU34" s="635"/>
      <c r="CV34" s="635"/>
      <c r="CW34" s="635"/>
      <c r="CX34" s="635"/>
      <c r="CY34" s="636"/>
      <c r="CZ34" s="637">
        <v>17.899999999999999</v>
      </c>
      <c r="DA34" s="649"/>
      <c r="DB34" s="649"/>
      <c r="DC34" s="650"/>
      <c r="DD34" s="640">
        <v>4683795</v>
      </c>
      <c r="DE34" s="635"/>
      <c r="DF34" s="635"/>
      <c r="DG34" s="635"/>
      <c r="DH34" s="635"/>
      <c r="DI34" s="635"/>
      <c r="DJ34" s="635"/>
      <c r="DK34" s="636"/>
      <c r="DL34" s="640">
        <v>4326138</v>
      </c>
      <c r="DM34" s="635"/>
      <c r="DN34" s="635"/>
      <c r="DO34" s="635"/>
      <c r="DP34" s="635"/>
      <c r="DQ34" s="635"/>
      <c r="DR34" s="635"/>
      <c r="DS34" s="635"/>
      <c r="DT34" s="635"/>
      <c r="DU34" s="635"/>
      <c r="DV34" s="636"/>
      <c r="DW34" s="637">
        <v>22.3</v>
      </c>
      <c r="DX34" s="649"/>
      <c r="DY34" s="649"/>
      <c r="DZ34" s="649"/>
      <c r="EA34" s="649"/>
      <c r="EB34" s="649"/>
      <c r="EC34" s="661"/>
    </row>
    <row r="35" spans="2:133" ht="11.25" customHeight="1" x14ac:dyDescent="0.15">
      <c r="B35" s="631" t="s">
        <v>328</v>
      </c>
      <c r="C35" s="632"/>
      <c r="D35" s="632"/>
      <c r="E35" s="632"/>
      <c r="F35" s="632"/>
      <c r="G35" s="632"/>
      <c r="H35" s="632"/>
      <c r="I35" s="632"/>
      <c r="J35" s="632"/>
      <c r="K35" s="632"/>
      <c r="L35" s="632"/>
      <c r="M35" s="632"/>
      <c r="N35" s="632"/>
      <c r="O35" s="632"/>
      <c r="P35" s="632"/>
      <c r="Q35" s="633"/>
      <c r="R35" s="634">
        <v>11260</v>
      </c>
      <c r="S35" s="635"/>
      <c r="T35" s="635"/>
      <c r="U35" s="635"/>
      <c r="V35" s="635"/>
      <c r="W35" s="635"/>
      <c r="X35" s="635"/>
      <c r="Y35" s="636"/>
      <c r="Z35" s="672">
        <v>0</v>
      </c>
      <c r="AA35" s="672"/>
      <c r="AB35" s="672"/>
      <c r="AC35" s="672"/>
      <c r="AD35" s="673" t="s">
        <v>239</v>
      </c>
      <c r="AE35" s="673"/>
      <c r="AF35" s="673"/>
      <c r="AG35" s="673"/>
      <c r="AH35" s="673"/>
      <c r="AI35" s="673"/>
      <c r="AJ35" s="673"/>
      <c r="AK35" s="673"/>
      <c r="AL35" s="637" t="s">
        <v>239</v>
      </c>
      <c r="AM35" s="638"/>
      <c r="AN35" s="638"/>
      <c r="AO35" s="674"/>
      <c r="AP35" s="216"/>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173601</v>
      </c>
      <c r="CS35" s="647"/>
      <c r="CT35" s="647"/>
      <c r="CU35" s="647"/>
      <c r="CV35" s="647"/>
      <c r="CW35" s="647"/>
      <c r="CX35" s="647"/>
      <c r="CY35" s="648"/>
      <c r="CZ35" s="637">
        <v>0.5</v>
      </c>
      <c r="DA35" s="649"/>
      <c r="DB35" s="649"/>
      <c r="DC35" s="650"/>
      <c r="DD35" s="640">
        <v>141601</v>
      </c>
      <c r="DE35" s="647"/>
      <c r="DF35" s="647"/>
      <c r="DG35" s="647"/>
      <c r="DH35" s="647"/>
      <c r="DI35" s="647"/>
      <c r="DJ35" s="647"/>
      <c r="DK35" s="648"/>
      <c r="DL35" s="640">
        <v>141601</v>
      </c>
      <c r="DM35" s="647"/>
      <c r="DN35" s="647"/>
      <c r="DO35" s="647"/>
      <c r="DP35" s="647"/>
      <c r="DQ35" s="647"/>
      <c r="DR35" s="647"/>
      <c r="DS35" s="647"/>
      <c r="DT35" s="647"/>
      <c r="DU35" s="647"/>
      <c r="DV35" s="648"/>
      <c r="DW35" s="637">
        <v>0.7</v>
      </c>
      <c r="DX35" s="649"/>
      <c r="DY35" s="649"/>
      <c r="DZ35" s="649"/>
      <c r="EA35" s="649"/>
      <c r="EB35" s="649"/>
      <c r="EC35" s="661"/>
    </row>
    <row r="36" spans="2:133" ht="11.25" customHeight="1" x14ac:dyDescent="0.15">
      <c r="B36" s="631" t="s">
        <v>332</v>
      </c>
      <c r="C36" s="632"/>
      <c r="D36" s="632"/>
      <c r="E36" s="632"/>
      <c r="F36" s="632"/>
      <c r="G36" s="632"/>
      <c r="H36" s="632"/>
      <c r="I36" s="632"/>
      <c r="J36" s="632"/>
      <c r="K36" s="632"/>
      <c r="L36" s="632"/>
      <c r="M36" s="632"/>
      <c r="N36" s="632"/>
      <c r="O36" s="632"/>
      <c r="P36" s="632"/>
      <c r="Q36" s="633"/>
      <c r="R36" s="634">
        <v>2368806</v>
      </c>
      <c r="S36" s="635"/>
      <c r="T36" s="635"/>
      <c r="U36" s="635"/>
      <c r="V36" s="635"/>
      <c r="W36" s="635"/>
      <c r="X36" s="635"/>
      <c r="Y36" s="636"/>
      <c r="Z36" s="672">
        <v>5.9</v>
      </c>
      <c r="AA36" s="672"/>
      <c r="AB36" s="672"/>
      <c r="AC36" s="672"/>
      <c r="AD36" s="673" t="s">
        <v>239</v>
      </c>
      <c r="AE36" s="673"/>
      <c r="AF36" s="673"/>
      <c r="AG36" s="673"/>
      <c r="AH36" s="673"/>
      <c r="AI36" s="673"/>
      <c r="AJ36" s="673"/>
      <c r="AK36" s="673"/>
      <c r="AL36" s="637" t="s">
        <v>239</v>
      </c>
      <c r="AM36" s="638"/>
      <c r="AN36" s="638"/>
      <c r="AO36" s="674"/>
      <c r="AP36" s="216"/>
      <c r="AQ36" s="683" t="s">
        <v>333</v>
      </c>
      <c r="AR36" s="684"/>
      <c r="AS36" s="684"/>
      <c r="AT36" s="684"/>
      <c r="AU36" s="684"/>
      <c r="AV36" s="684"/>
      <c r="AW36" s="684"/>
      <c r="AX36" s="684"/>
      <c r="AY36" s="685"/>
      <c r="AZ36" s="689">
        <v>3565365</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t="s">
        <v>239</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4155875</v>
      </c>
      <c r="CS36" s="635"/>
      <c r="CT36" s="635"/>
      <c r="CU36" s="635"/>
      <c r="CV36" s="635"/>
      <c r="CW36" s="635"/>
      <c r="CX36" s="635"/>
      <c r="CY36" s="636"/>
      <c r="CZ36" s="637">
        <v>11.1</v>
      </c>
      <c r="DA36" s="649"/>
      <c r="DB36" s="649"/>
      <c r="DC36" s="650"/>
      <c r="DD36" s="640">
        <v>2547795</v>
      </c>
      <c r="DE36" s="635"/>
      <c r="DF36" s="635"/>
      <c r="DG36" s="635"/>
      <c r="DH36" s="635"/>
      <c r="DI36" s="635"/>
      <c r="DJ36" s="635"/>
      <c r="DK36" s="636"/>
      <c r="DL36" s="640">
        <v>1322483</v>
      </c>
      <c r="DM36" s="635"/>
      <c r="DN36" s="635"/>
      <c r="DO36" s="635"/>
      <c r="DP36" s="635"/>
      <c r="DQ36" s="635"/>
      <c r="DR36" s="635"/>
      <c r="DS36" s="635"/>
      <c r="DT36" s="635"/>
      <c r="DU36" s="635"/>
      <c r="DV36" s="636"/>
      <c r="DW36" s="637">
        <v>6.8</v>
      </c>
      <c r="DX36" s="649"/>
      <c r="DY36" s="649"/>
      <c r="DZ36" s="649"/>
      <c r="EA36" s="649"/>
      <c r="EB36" s="649"/>
      <c r="EC36" s="661"/>
    </row>
    <row r="37" spans="2:133" ht="11.25" customHeight="1" x14ac:dyDescent="0.15">
      <c r="B37" s="631" t="s">
        <v>336</v>
      </c>
      <c r="C37" s="632"/>
      <c r="D37" s="632"/>
      <c r="E37" s="632"/>
      <c r="F37" s="632"/>
      <c r="G37" s="632"/>
      <c r="H37" s="632"/>
      <c r="I37" s="632"/>
      <c r="J37" s="632"/>
      <c r="K37" s="632"/>
      <c r="L37" s="632"/>
      <c r="M37" s="632"/>
      <c r="N37" s="632"/>
      <c r="O37" s="632"/>
      <c r="P37" s="632"/>
      <c r="Q37" s="633"/>
      <c r="R37" s="634">
        <v>634903</v>
      </c>
      <c r="S37" s="635"/>
      <c r="T37" s="635"/>
      <c r="U37" s="635"/>
      <c r="V37" s="635"/>
      <c r="W37" s="635"/>
      <c r="X37" s="635"/>
      <c r="Y37" s="636"/>
      <c r="Z37" s="672">
        <v>1.6</v>
      </c>
      <c r="AA37" s="672"/>
      <c r="AB37" s="672"/>
      <c r="AC37" s="672"/>
      <c r="AD37" s="673">
        <v>4080</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702685</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-583304</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647783</v>
      </c>
      <c r="CS37" s="647"/>
      <c r="CT37" s="647"/>
      <c r="CU37" s="647"/>
      <c r="CV37" s="647"/>
      <c r="CW37" s="647"/>
      <c r="CX37" s="647"/>
      <c r="CY37" s="648"/>
      <c r="CZ37" s="637">
        <v>1.7</v>
      </c>
      <c r="DA37" s="649"/>
      <c r="DB37" s="649"/>
      <c r="DC37" s="650"/>
      <c r="DD37" s="640">
        <v>145316</v>
      </c>
      <c r="DE37" s="647"/>
      <c r="DF37" s="647"/>
      <c r="DG37" s="647"/>
      <c r="DH37" s="647"/>
      <c r="DI37" s="647"/>
      <c r="DJ37" s="647"/>
      <c r="DK37" s="648"/>
      <c r="DL37" s="640">
        <v>115052</v>
      </c>
      <c r="DM37" s="647"/>
      <c r="DN37" s="647"/>
      <c r="DO37" s="647"/>
      <c r="DP37" s="647"/>
      <c r="DQ37" s="647"/>
      <c r="DR37" s="647"/>
      <c r="DS37" s="647"/>
      <c r="DT37" s="647"/>
      <c r="DU37" s="647"/>
      <c r="DV37" s="648"/>
      <c r="DW37" s="637">
        <v>0.6</v>
      </c>
      <c r="DX37" s="649"/>
      <c r="DY37" s="649"/>
      <c r="DZ37" s="649"/>
      <c r="EA37" s="649"/>
      <c r="EB37" s="649"/>
      <c r="EC37" s="661"/>
    </row>
    <row r="38" spans="2:133" ht="11.25" customHeight="1" x14ac:dyDescent="0.15">
      <c r="B38" s="631" t="s">
        <v>340</v>
      </c>
      <c r="C38" s="632"/>
      <c r="D38" s="632"/>
      <c r="E38" s="632"/>
      <c r="F38" s="632"/>
      <c r="G38" s="632"/>
      <c r="H38" s="632"/>
      <c r="I38" s="632"/>
      <c r="J38" s="632"/>
      <c r="K38" s="632"/>
      <c r="L38" s="632"/>
      <c r="M38" s="632"/>
      <c r="N38" s="632"/>
      <c r="O38" s="632"/>
      <c r="P38" s="632"/>
      <c r="Q38" s="633"/>
      <c r="R38" s="634">
        <v>72600</v>
      </c>
      <c r="S38" s="635"/>
      <c r="T38" s="635"/>
      <c r="U38" s="635"/>
      <c r="V38" s="635"/>
      <c r="W38" s="635"/>
      <c r="X38" s="635"/>
      <c r="Y38" s="636"/>
      <c r="Z38" s="672">
        <v>0.2</v>
      </c>
      <c r="AA38" s="672"/>
      <c r="AB38" s="672"/>
      <c r="AC38" s="672"/>
      <c r="AD38" s="673" t="s">
        <v>239</v>
      </c>
      <c r="AE38" s="673"/>
      <c r="AF38" s="673"/>
      <c r="AG38" s="673"/>
      <c r="AH38" s="673"/>
      <c r="AI38" s="673"/>
      <c r="AJ38" s="673"/>
      <c r="AK38" s="673"/>
      <c r="AL38" s="637" t="s">
        <v>239</v>
      </c>
      <c r="AM38" s="638"/>
      <c r="AN38" s="638"/>
      <c r="AO38" s="674"/>
      <c r="AQ38" s="667" t="s">
        <v>341</v>
      </c>
      <c r="AR38" s="668"/>
      <c r="AS38" s="668"/>
      <c r="AT38" s="668"/>
      <c r="AU38" s="668"/>
      <c r="AV38" s="668"/>
      <c r="AW38" s="668"/>
      <c r="AX38" s="668"/>
      <c r="AY38" s="669"/>
      <c r="AZ38" s="634">
        <v>168341</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10561</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2694339</v>
      </c>
      <c r="CS38" s="635"/>
      <c r="CT38" s="635"/>
      <c r="CU38" s="635"/>
      <c r="CV38" s="635"/>
      <c r="CW38" s="635"/>
      <c r="CX38" s="635"/>
      <c r="CY38" s="636"/>
      <c r="CZ38" s="637">
        <v>7.2</v>
      </c>
      <c r="DA38" s="649"/>
      <c r="DB38" s="649"/>
      <c r="DC38" s="650"/>
      <c r="DD38" s="640">
        <v>2309648</v>
      </c>
      <c r="DE38" s="635"/>
      <c r="DF38" s="635"/>
      <c r="DG38" s="635"/>
      <c r="DH38" s="635"/>
      <c r="DI38" s="635"/>
      <c r="DJ38" s="635"/>
      <c r="DK38" s="636"/>
      <c r="DL38" s="640">
        <v>1667434</v>
      </c>
      <c r="DM38" s="635"/>
      <c r="DN38" s="635"/>
      <c r="DO38" s="635"/>
      <c r="DP38" s="635"/>
      <c r="DQ38" s="635"/>
      <c r="DR38" s="635"/>
      <c r="DS38" s="635"/>
      <c r="DT38" s="635"/>
      <c r="DU38" s="635"/>
      <c r="DV38" s="636"/>
      <c r="DW38" s="637">
        <v>8.6</v>
      </c>
      <c r="DX38" s="649"/>
      <c r="DY38" s="649"/>
      <c r="DZ38" s="649"/>
      <c r="EA38" s="649"/>
      <c r="EB38" s="649"/>
      <c r="EC38" s="661"/>
    </row>
    <row r="39" spans="2:133" ht="11.25" customHeight="1" x14ac:dyDescent="0.15">
      <c r="B39" s="631" t="s">
        <v>344</v>
      </c>
      <c r="C39" s="632"/>
      <c r="D39" s="632"/>
      <c r="E39" s="632"/>
      <c r="F39" s="632"/>
      <c r="G39" s="632"/>
      <c r="H39" s="632"/>
      <c r="I39" s="632"/>
      <c r="J39" s="632"/>
      <c r="K39" s="632"/>
      <c r="L39" s="632"/>
      <c r="M39" s="632"/>
      <c r="N39" s="632"/>
      <c r="O39" s="632"/>
      <c r="P39" s="632"/>
      <c r="Q39" s="633"/>
      <c r="R39" s="634" t="s">
        <v>239</v>
      </c>
      <c r="S39" s="635"/>
      <c r="T39" s="635"/>
      <c r="U39" s="635"/>
      <c r="V39" s="635"/>
      <c r="W39" s="635"/>
      <c r="X39" s="635"/>
      <c r="Y39" s="636"/>
      <c r="Z39" s="672" t="s">
        <v>239</v>
      </c>
      <c r="AA39" s="672"/>
      <c r="AB39" s="672"/>
      <c r="AC39" s="672"/>
      <c r="AD39" s="673" t="s">
        <v>187</v>
      </c>
      <c r="AE39" s="673"/>
      <c r="AF39" s="673"/>
      <c r="AG39" s="673"/>
      <c r="AH39" s="673"/>
      <c r="AI39" s="673"/>
      <c r="AJ39" s="673"/>
      <c r="AK39" s="673"/>
      <c r="AL39" s="637" t="s">
        <v>239</v>
      </c>
      <c r="AM39" s="638"/>
      <c r="AN39" s="638"/>
      <c r="AO39" s="674"/>
      <c r="AQ39" s="667" t="s">
        <v>345</v>
      </c>
      <c r="AR39" s="668"/>
      <c r="AS39" s="668"/>
      <c r="AT39" s="668"/>
      <c r="AU39" s="668"/>
      <c r="AV39" s="668"/>
      <c r="AW39" s="668"/>
      <c r="AX39" s="668"/>
      <c r="AY39" s="669"/>
      <c r="AZ39" s="634" t="s">
        <v>239</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15663</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834517</v>
      </c>
      <c r="CS39" s="647"/>
      <c r="CT39" s="647"/>
      <c r="CU39" s="647"/>
      <c r="CV39" s="647"/>
      <c r="CW39" s="647"/>
      <c r="CX39" s="647"/>
      <c r="CY39" s="648"/>
      <c r="CZ39" s="637">
        <v>2.2000000000000002</v>
      </c>
      <c r="DA39" s="649"/>
      <c r="DB39" s="649"/>
      <c r="DC39" s="650"/>
      <c r="DD39" s="640">
        <v>813427</v>
      </c>
      <c r="DE39" s="647"/>
      <c r="DF39" s="647"/>
      <c r="DG39" s="647"/>
      <c r="DH39" s="647"/>
      <c r="DI39" s="647"/>
      <c r="DJ39" s="647"/>
      <c r="DK39" s="648"/>
      <c r="DL39" s="640" t="s">
        <v>239</v>
      </c>
      <c r="DM39" s="647"/>
      <c r="DN39" s="647"/>
      <c r="DO39" s="647"/>
      <c r="DP39" s="647"/>
      <c r="DQ39" s="647"/>
      <c r="DR39" s="647"/>
      <c r="DS39" s="647"/>
      <c r="DT39" s="647"/>
      <c r="DU39" s="647"/>
      <c r="DV39" s="648"/>
      <c r="DW39" s="637" t="s">
        <v>239</v>
      </c>
      <c r="DX39" s="649"/>
      <c r="DY39" s="649"/>
      <c r="DZ39" s="649"/>
      <c r="EA39" s="649"/>
      <c r="EB39" s="649"/>
      <c r="EC39" s="661"/>
    </row>
    <row r="40" spans="2:133" ht="11.25" customHeight="1" x14ac:dyDescent="0.15">
      <c r="B40" s="631" t="s">
        <v>348</v>
      </c>
      <c r="C40" s="632"/>
      <c r="D40" s="632"/>
      <c r="E40" s="632"/>
      <c r="F40" s="632"/>
      <c r="G40" s="632"/>
      <c r="H40" s="632"/>
      <c r="I40" s="632"/>
      <c r="J40" s="632"/>
      <c r="K40" s="632"/>
      <c r="L40" s="632"/>
      <c r="M40" s="632"/>
      <c r="N40" s="632"/>
      <c r="O40" s="632"/>
      <c r="P40" s="632"/>
      <c r="Q40" s="633"/>
      <c r="R40" s="634" t="s">
        <v>239</v>
      </c>
      <c r="S40" s="635"/>
      <c r="T40" s="635"/>
      <c r="U40" s="635"/>
      <c r="V40" s="635"/>
      <c r="W40" s="635"/>
      <c r="X40" s="635"/>
      <c r="Y40" s="636"/>
      <c r="Z40" s="672" t="s">
        <v>239</v>
      </c>
      <c r="AA40" s="672"/>
      <c r="AB40" s="672"/>
      <c r="AC40" s="672"/>
      <c r="AD40" s="673" t="s">
        <v>239</v>
      </c>
      <c r="AE40" s="673"/>
      <c r="AF40" s="673"/>
      <c r="AG40" s="673"/>
      <c r="AH40" s="673"/>
      <c r="AI40" s="673"/>
      <c r="AJ40" s="673"/>
      <c r="AK40" s="673"/>
      <c r="AL40" s="637" t="s">
        <v>239</v>
      </c>
      <c r="AM40" s="638"/>
      <c r="AN40" s="638"/>
      <c r="AO40" s="674"/>
      <c r="AQ40" s="667" t="s">
        <v>349</v>
      </c>
      <c r="AR40" s="668"/>
      <c r="AS40" s="668"/>
      <c r="AT40" s="668"/>
      <c r="AU40" s="668"/>
      <c r="AV40" s="668"/>
      <c r="AW40" s="668"/>
      <c r="AX40" s="668"/>
      <c r="AY40" s="669"/>
      <c r="AZ40" s="634" t="s">
        <v>239</v>
      </c>
      <c r="BA40" s="635"/>
      <c r="BB40" s="635"/>
      <c r="BC40" s="635"/>
      <c r="BD40" s="647"/>
      <c r="BE40" s="647"/>
      <c r="BF40" s="670"/>
      <c r="BG40" s="675" t="s">
        <v>350</v>
      </c>
      <c r="BH40" s="676"/>
      <c r="BI40" s="676"/>
      <c r="BJ40" s="676"/>
      <c r="BK40" s="676"/>
      <c r="BL40" s="217"/>
      <c r="BM40" s="632" t="s">
        <v>351</v>
      </c>
      <c r="BN40" s="632"/>
      <c r="BO40" s="632"/>
      <c r="BP40" s="632"/>
      <c r="BQ40" s="632"/>
      <c r="BR40" s="632"/>
      <c r="BS40" s="632"/>
      <c r="BT40" s="632"/>
      <c r="BU40" s="633"/>
      <c r="BV40" s="634">
        <v>102</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t="s">
        <v>239</v>
      </c>
      <c r="CS40" s="635"/>
      <c r="CT40" s="635"/>
      <c r="CU40" s="635"/>
      <c r="CV40" s="635"/>
      <c r="CW40" s="635"/>
      <c r="CX40" s="635"/>
      <c r="CY40" s="636"/>
      <c r="CZ40" s="637" t="s">
        <v>239</v>
      </c>
      <c r="DA40" s="649"/>
      <c r="DB40" s="649"/>
      <c r="DC40" s="650"/>
      <c r="DD40" s="640" t="s">
        <v>239</v>
      </c>
      <c r="DE40" s="635"/>
      <c r="DF40" s="635"/>
      <c r="DG40" s="635"/>
      <c r="DH40" s="635"/>
      <c r="DI40" s="635"/>
      <c r="DJ40" s="635"/>
      <c r="DK40" s="636"/>
      <c r="DL40" s="640" t="s">
        <v>239</v>
      </c>
      <c r="DM40" s="635"/>
      <c r="DN40" s="635"/>
      <c r="DO40" s="635"/>
      <c r="DP40" s="635"/>
      <c r="DQ40" s="635"/>
      <c r="DR40" s="635"/>
      <c r="DS40" s="635"/>
      <c r="DT40" s="635"/>
      <c r="DU40" s="635"/>
      <c r="DV40" s="636"/>
      <c r="DW40" s="637" t="s">
        <v>239</v>
      </c>
      <c r="DX40" s="649"/>
      <c r="DY40" s="649"/>
      <c r="DZ40" s="649"/>
      <c r="EA40" s="649"/>
      <c r="EB40" s="649"/>
      <c r="EC40" s="661"/>
    </row>
    <row r="41" spans="2:133" ht="11.25" customHeight="1" x14ac:dyDescent="0.15">
      <c r="B41" s="615" t="s">
        <v>353</v>
      </c>
      <c r="C41" s="616"/>
      <c r="D41" s="616"/>
      <c r="E41" s="616"/>
      <c r="F41" s="616"/>
      <c r="G41" s="616"/>
      <c r="H41" s="616"/>
      <c r="I41" s="616"/>
      <c r="J41" s="616"/>
      <c r="K41" s="616"/>
      <c r="L41" s="616"/>
      <c r="M41" s="616"/>
      <c r="N41" s="616"/>
      <c r="O41" s="616"/>
      <c r="P41" s="616"/>
      <c r="Q41" s="617"/>
      <c r="R41" s="618">
        <v>40064136</v>
      </c>
      <c r="S41" s="659"/>
      <c r="T41" s="659"/>
      <c r="U41" s="659"/>
      <c r="V41" s="659"/>
      <c r="W41" s="659"/>
      <c r="X41" s="659"/>
      <c r="Y41" s="662"/>
      <c r="Z41" s="663">
        <v>100</v>
      </c>
      <c r="AA41" s="663"/>
      <c r="AB41" s="663"/>
      <c r="AC41" s="663"/>
      <c r="AD41" s="664">
        <v>19367585</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982858</v>
      </c>
      <c r="BA41" s="635"/>
      <c r="BB41" s="635"/>
      <c r="BC41" s="635"/>
      <c r="BD41" s="647"/>
      <c r="BE41" s="647"/>
      <c r="BF41" s="670"/>
      <c r="BG41" s="675"/>
      <c r="BH41" s="676"/>
      <c r="BI41" s="676"/>
      <c r="BJ41" s="676"/>
      <c r="BK41" s="676"/>
      <c r="BL41" s="217"/>
      <c r="BM41" s="632" t="s">
        <v>355</v>
      </c>
      <c r="BN41" s="632"/>
      <c r="BO41" s="632"/>
      <c r="BP41" s="632"/>
      <c r="BQ41" s="632"/>
      <c r="BR41" s="632"/>
      <c r="BS41" s="632"/>
      <c r="BT41" s="632"/>
      <c r="BU41" s="633"/>
      <c r="BV41" s="634" t="s">
        <v>239</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239</v>
      </c>
      <c r="CS41" s="647"/>
      <c r="CT41" s="647"/>
      <c r="CU41" s="647"/>
      <c r="CV41" s="647"/>
      <c r="CW41" s="647"/>
      <c r="CX41" s="647"/>
      <c r="CY41" s="648"/>
      <c r="CZ41" s="637" t="s">
        <v>239</v>
      </c>
      <c r="DA41" s="649"/>
      <c r="DB41" s="649"/>
      <c r="DC41" s="650"/>
      <c r="DD41" s="640" t="s">
        <v>357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358</v>
      </c>
      <c r="AR42" s="680"/>
      <c r="AS42" s="680"/>
      <c r="AT42" s="680"/>
      <c r="AU42" s="680"/>
      <c r="AV42" s="680"/>
      <c r="AW42" s="680"/>
      <c r="AX42" s="680"/>
      <c r="AY42" s="681"/>
      <c r="AZ42" s="618">
        <v>1711481</v>
      </c>
      <c r="BA42" s="659"/>
      <c r="BB42" s="659"/>
      <c r="BC42" s="659"/>
      <c r="BD42" s="619"/>
      <c r="BE42" s="619"/>
      <c r="BF42" s="682"/>
      <c r="BG42" s="677"/>
      <c r="BH42" s="678"/>
      <c r="BI42" s="678"/>
      <c r="BJ42" s="678"/>
      <c r="BK42" s="678"/>
      <c r="BL42" s="218"/>
      <c r="BM42" s="616" t="s">
        <v>359</v>
      </c>
      <c r="BN42" s="616"/>
      <c r="BO42" s="616"/>
      <c r="BP42" s="616"/>
      <c r="BQ42" s="616"/>
      <c r="BR42" s="616"/>
      <c r="BS42" s="616"/>
      <c r="BT42" s="616"/>
      <c r="BU42" s="617"/>
      <c r="BV42" s="618">
        <v>317</v>
      </c>
      <c r="BW42" s="659"/>
      <c r="BX42" s="659"/>
      <c r="BY42" s="659"/>
      <c r="BZ42" s="659"/>
      <c r="CA42" s="659"/>
      <c r="CB42" s="660"/>
      <c r="CD42" s="631" t="s">
        <v>360</v>
      </c>
      <c r="CE42" s="632"/>
      <c r="CF42" s="632"/>
      <c r="CG42" s="632"/>
      <c r="CH42" s="632"/>
      <c r="CI42" s="632"/>
      <c r="CJ42" s="632"/>
      <c r="CK42" s="632"/>
      <c r="CL42" s="632"/>
      <c r="CM42" s="632"/>
      <c r="CN42" s="632"/>
      <c r="CO42" s="632"/>
      <c r="CP42" s="632"/>
      <c r="CQ42" s="633"/>
      <c r="CR42" s="634">
        <v>3706321</v>
      </c>
      <c r="CS42" s="647"/>
      <c r="CT42" s="647"/>
      <c r="CU42" s="647"/>
      <c r="CV42" s="647"/>
      <c r="CW42" s="647"/>
      <c r="CX42" s="647"/>
      <c r="CY42" s="648"/>
      <c r="CZ42" s="637">
        <v>9.9</v>
      </c>
      <c r="DA42" s="649"/>
      <c r="DB42" s="649"/>
      <c r="DC42" s="650"/>
      <c r="DD42" s="640">
        <v>2013909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361</v>
      </c>
      <c r="CD43" s="631" t="s">
        <v>362</v>
      </c>
      <c r="CE43" s="632"/>
      <c r="CF43" s="632"/>
      <c r="CG43" s="632"/>
      <c r="CH43" s="632"/>
      <c r="CI43" s="632"/>
      <c r="CJ43" s="632"/>
      <c r="CK43" s="632"/>
      <c r="CL43" s="632"/>
      <c r="CM43" s="632"/>
      <c r="CN43" s="632"/>
      <c r="CO43" s="632"/>
      <c r="CP43" s="632"/>
      <c r="CQ43" s="633"/>
      <c r="CR43" s="634">
        <v>124914</v>
      </c>
      <c r="CS43" s="647"/>
      <c r="CT43" s="647"/>
      <c r="CU43" s="647"/>
      <c r="CV43" s="647"/>
      <c r="CW43" s="647"/>
      <c r="CX43" s="647"/>
      <c r="CY43" s="648"/>
      <c r="CZ43" s="637">
        <v>0.3</v>
      </c>
      <c r="DA43" s="649"/>
      <c r="DB43" s="649"/>
      <c r="DC43" s="650"/>
      <c r="DD43" s="640">
        <v>117645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364</v>
      </c>
      <c r="CG44" s="632"/>
      <c r="CH44" s="632"/>
      <c r="CI44" s="632"/>
      <c r="CJ44" s="632"/>
      <c r="CK44" s="632"/>
      <c r="CL44" s="632"/>
      <c r="CM44" s="632"/>
      <c r="CN44" s="632"/>
      <c r="CO44" s="632"/>
      <c r="CP44" s="632"/>
      <c r="CQ44" s="633"/>
      <c r="CR44" s="634">
        <v>3703980</v>
      </c>
      <c r="CS44" s="635"/>
      <c r="CT44" s="635"/>
      <c r="CU44" s="635"/>
      <c r="CV44" s="635"/>
      <c r="CW44" s="635"/>
      <c r="CX44" s="635"/>
      <c r="CY44" s="636"/>
      <c r="CZ44" s="637">
        <v>9.9</v>
      </c>
      <c r="DA44" s="638"/>
      <c r="DB44" s="638"/>
      <c r="DC44" s="639"/>
      <c r="DD44" s="640">
        <v>2011568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366</v>
      </c>
      <c r="CG45" s="632"/>
      <c r="CH45" s="632"/>
      <c r="CI45" s="632"/>
      <c r="CJ45" s="632"/>
      <c r="CK45" s="632"/>
      <c r="CL45" s="632"/>
      <c r="CM45" s="632"/>
      <c r="CN45" s="632"/>
      <c r="CO45" s="632"/>
      <c r="CP45" s="632"/>
      <c r="CQ45" s="633"/>
      <c r="CR45" s="634">
        <v>1027311</v>
      </c>
      <c r="CS45" s="647"/>
      <c r="CT45" s="647"/>
      <c r="CU45" s="647"/>
      <c r="CV45" s="647"/>
      <c r="CW45" s="647"/>
      <c r="CX45" s="647"/>
      <c r="CY45" s="648"/>
      <c r="CZ45" s="637">
        <v>2.7</v>
      </c>
      <c r="DA45" s="649"/>
      <c r="DB45" s="649"/>
      <c r="DC45" s="650"/>
      <c r="DD45" s="640">
        <v>303775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367</v>
      </c>
      <c r="CG46" s="632"/>
      <c r="CH46" s="632"/>
      <c r="CI46" s="632"/>
      <c r="CJ46" s="632"/>
      <c r="CK46" s="632"/>
      <c r="CL46" s="632"/>
      <c r="CM46" s="632"/>
      <c r="CN46" s="632"/>
      <c r="CO46" s="632"/>
      <c r="CP46" s="632"/>
      <c r="CQ46" s="633"/>
      <c r="CR46" s="634">
        <v>2676669</v>
      </c>
      <c r="CS46" s="635"/>
      <c r="CT46" s="635"/>
      <c r="CU46" s="635"/>
      <c r="CV46" s="635"/>
      <c r="CW46" s="635"/>
      <c r="CX46" s="635"/>
      <c r="CY46" s="636"/>
      <c r="CZ46" s="637">
        <v>7.1</v>
      </c>
      <c r="DA46" s="638"/>
      <c r="DB46" s="638"/>
      <c r="DC46" s="639"/>
      <c r="DD46" s="640">
        <v>1707793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368</v>
      </c>
      <c r="CG47" s="632"/>
      <c r="CH47" s="632"/>
      <c r="CI47" s="632"/>
      <c r="CJ47" s="632"/>
      <c r="CK47" s="632"/>
      <c r="CL47" s="632"/>
      <c r="CM47" s="632"/>
      <c r="CN47" s="632"/>
      <c r="CO47" s="632"/>
      <c r="CP47" s="632"/>
      <c r="CQ47" s="633"/>
      <c r="CR47" s="634">
        <v>2341</v>
      </c>
      <c r="CS47" s="647"/>
      <c r="CT47" s="647"/>
      <c r="CU47" s="647"/>
      <c r="CV47" s="647"/>
      <c r="CW47" s="647"/>
      <c r="CX47" s="647"/>
      <c r="CY47" s="648"/>
      <c r="CZ47" s="637">
        <v>0</v>
      </c>
      <c r="DA47" s="649"/>
      <c r="DB47" s="649"/>
      <c r="DC47" s="650"/>
      <c r="DD47" s="640">
        <v>2341</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369</v>
      </c>
      <c r="CG48" s="632"/>
      <c r="CH48" s="632"/>
      <c r="CI48" s="632"/>
      <c r="CJ48" s="632"/>
      <c r="CK48" s="632"/>
      <c r="CL48" s="632"/>
      <c r="CM48" s="632"/>
      <c r="CN48" s="632"/>
      <c r="CO48" s="632"/>
      <c r="CP48" s="632"/>
      <c r="CQ48" s="633"/>
      <c r="CR48" s="634" t="s">
        <v>357</v>
      </c>
      <c r="CS48" s="635"/>
      <c r="CT48" s="635"/>
      <c r="CU48" s="635"/>
      <c r="CV48" s="635"/>
      <c r="CW48" s="635"/>
      <c r="CX48" s="635"/>
      <c r="CY48" s="636"/>
      <c r="CZ48" s="637" t="s">
        <v>239</v>
      </c>
      <c r="DA48" s="638"/>
      <c r="DB48" s="638"/>
      <c r="DC48" s="639"/>
      <c r="DD48" s="640" t="s">
        <v>239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370</v>
      </c>
      <c r="CE49" s="616"/>
      <c r="CF49" s="616"/>
      <c r="CG49" s="616"/>
      <c r="CH49" s="616"/>
      <c r="CI49" s="616"/>
      <c r="CJ49" s="616"/>
      <c r="CK49" s="616"/>
      <c r="CL49" s="616"/>
      <c r="CM49" s="616"/>
      <c r="CN49" s="616"/>
      <c r="CO49" s="616"/>
      <c r="CP49" s="616"/>
      <c r="CQ49" s="617"/>
      <c r="CR49" s="618">
        <v>37596084</v>
      </c>
      <c r="CS49" s="619"/>
      <c r="CT49" s="619"/>
      <c r="CU49" s="619"/>
      <c r="CV49" s="619"/>
      <c r="CW49" s="619"/>
      <c r="CX49" s="619"/>
      <c r="CY49" s="620"/>
      <c r="CZ49" s="621">
        <v>100</v>
      </c>
      <c r="DA49" s="622"/>
      <c r="DB49" s="622"/>
      <c r="DC49" s="623"/>
      <c r="DD49" s="624">
        <v>22659323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D9hriHOSDKhy7+PaPLdX87KrRiArfxTuDxGW2/ZaIYAXlDD1DJjqyfxq20MvkohhJm42FPNvrRKOvEZTP44mkA==" saltValue="FFD9e/uidDJbD4/dL89b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372</v>
      </c>
      <c r="DK2" s="1105"/>
      <c r="DL2" s="1105"/>
      <c r="DM2" s="1105"/>
      <c r="DN2" s="1105"/>
      <c r="DO2" s="1106"/>
      <c r="DP2" s="222"/>
      <c r="DQ2" s="1104" t="s">
        <v>373</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374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376</v>
      </c>
      <c r="B5" s="1009"/>
      <c r="C5" s="1009"/>
      <c r="D5" s="1009"/>
      <c r="E5" s="1009"/>
      <c r="F5" s="1009"/>
      <c r="G5" s="1009"/>
      <c r="H5" s="1009"/>
      <c r="I5" s="1009"/>
      <c r="J5" s="1009"/>
      <c r="K5" s="1009"/>
      <c r="L5" s="1009"/>
      <c r="M5" s="1009"/>
      <c r="N5" s="1009"/>
      <c r="O5" s="1009"/>
      <c r="P5" s="1010"/>
      <c r="Q5" s="1014" t="s">
        <v>377</v>
      </c>
      <c r="R5" s="1015"/>
      <c r="S5" s="1015"/>
      <c r="T5" s="1015"/>
      <c r="U5" s="1016"/>
      <c r="V5" s="1014" t="s">
        <v>378</v>
      </c>
      <c r="W5" s="1015"/>
      <c r="X5" s="1015"/>
      <c r="Y5" s="1015"/>
      <c r="Z5" s="1016"/>
      <c r="AA5" s="1014" t="s">
        <v>379</v>
      </c>
      <c r="AB5" s="1015"/>
      <c r="AC5" s="1015"/>
      <c r="AD5" s="1015"/>
      <c r="AE5" s="1015"/>
      <c r="AF5" s="1107" t="s">
        <v>380</v>
      </c>
      <c r="AG5" s="1015"/>
      <c r="AH5" s="1015"/>
      <c r="AI5" s="1015"/>
      <c r="AJ5" s="1028"/>
      <c r="AK5" s="1015" t="s">
        <v>381</v>
      </c>
      <c r="AL5" s="1015"/>
      <c r="AM5" s="1015"/>
      <c r="AN5" s="1015"/>
      <c r="AO5" s="1016"/>
      <c r="AP5" s="1014" t="s">
        <v>382</v>
      </c>
      <c r="AQ5" s="1015"/>
      <c r="AR5" s="1015"/>
      <c r="AS5" s="1015"/>
      <c r="AT5" s="1016"/>
      <c r="AU5" s="1014" t="s">
        <v>383</v>
      </c>
      <c r="AV5" s="1015"/>
      <c r="AW5" s="1015"/>
      <c r="AX5" s="1015"/>
      <c r="AY5" s="1028"/>
      <c r="AZ5" s="226"/>
      <c r="BA5" s="226"/>
      <c r="BB5" s="226"/>
      <c r="BC5" s="226"/>
      <c r="BD5" s="226"/>
      <c r="BE5" s="227"/>
      <c r="BF5" s="227"/>
      <c r="BG5" s="227"/>
      <c r="BH5" s="227"/>
      <c r="BI5" s="227"/>
      <c r="BJ5" s="227"/>
      <c r="BK5" s="227"/>
      <c r="BL5" s="227"/>
      <c r="BM5" s="227"/>
      <c r="BN5" s="227"/>
      <c r="BO5" s="227"/>
      <c r="BP5" s="227"/>
      <c r="BQ5" s="1008" t="s">
        <v>384</v>
      </c>
      <c r="BR5" s="1009"/>
      <c r="BS5" s="1009"/>
      <c r="BT5" s="1009"/>
      <c r="BU5" s="1009"/>
      <c r="BV5" s="1009"/>
      <c r="BW5" s="1009"/>
      <c r="BX5" s="1009"/>
      <c r="BY5" s="1009"/>
      <c r="BZ5" s="1009"/>
      <c r="CA5" s="1009"/>
      <c r="CB5" s="1009"/>
      <c r="CC5" s="1009"/>
      <c r="CD5" s="1009"/>
      <c r="CE5" s="1009"/>
      <c r="CF5" s="1009"/>
      <c r="CG5" s="1010"/>
      <c r="CH5" s="1014" t="s">
        <v>385</v>
      </c>
      <c r="CI5" s="1015"/>
      <c r="CJ5" s="1015"/>
      <c r="CK5" s="1015"/>
      <c r="CL5" s="1016"/>
      <c r="CM5" s="1014" t="s">
        <v>386</v>
      </c>
      <c r="CN5" s="1015"/>
      <c r="CO5" s="1015"/>
      <c r="CP5" s="1015"/>
      <c r="CQ5" s="1016"/>
      <c r="CR5" s="1014" t="s">
        <v>387</v>
      </c>
      <c r="CS5" s="1015"/>
      <c r="CT5" s="1015"/>
      <c r="CU5" s="1015"/>
      <c r="CV5" s="1016"/>
      <c r="CW5" s="1014" t="s">
        <v>388</v>
      </c>
      <c r="CX5" s="1015"/>
      <c r="CY5" s="1015"/>
      <c r="CZ5" s="1015"/>
      <c r="DA5" s="1016"/>
      <c r="DB5" s="1014" t="s">
        <v>389</v>
      </c>
      <c r="DC5" s="1015"/>
      <c r="DD5" s="1015"/>
      <c r="DE5" s="1015"/>
      <c r="DF5" s="1016"/>
      <c r="DG5" s="1097" t="s">
        <v>390</v>
      </c>
      <c r="DH5" s="1098"/>
      <c r="DI5" s="1098"/>
      <c r="DJ5" s="1098"/>
      <c r="DK5" s="1099"/>
      <c r="DL5" s="1097" t="s">
        <v>391</v>
      </c>
      <c r="DM5" s="1098"/>
      <c r="DN5" s="1098"/>
      <c r="DO5" s="1098"/>
      <c r="DP5" s="1099"/>
      <c r="DQ5" s="1014" t="s">
        <v>392</v>
      </c>
      <c r="DR5" s="1015"/>
      <c r="DS5" s="1015"/>
      <c r="DT5" s="1015"/>
      <c r="DU5" s="1016"/>
      <c r="DV5" s="1014" t="s">
        <v>383</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393</v>
      </c>
      <c r="C7" s="1061"/>
      <c r="D7" s="1061"/>
      <c r="E7" s="1061"/>
      <c r="F7" s="1061"/>
      <c r="G7" s="1061"/>
      <c r="H7" s="1061"/>
      <c r="I7" s="1061"/>
      <c r="J7" s="1061"/>
      <c r="K7" s="1061"/>
      <c r="L7" s="1061"/>
      <c r="M7" s="1061"/>
      <c r="N7" s="1061"/>
      <c r="O7" s="1061"/>
      <c r="P7" s="1062"/>
      <c r="Q7" s="1115">
        <v>39182</v>
      </c>
      <c r="R7" s="1116"/>
      <c r="S7" s="1116"/>
      <c r="T7" s="1116"/>
      <c r="U7" s="1116"/>
      <c r="V7" s="1116">
        <v>36765</v>
      </c>
      <c r="W7" s="1116"/>
      <c r="X7" s="1116"/>
      <c r="Y7" s="1116"/>
      <c r="Z7" s="1116"/>
      <c r="AA7" s="1116">
        <v>2417</v>
      </c>
      <c r="AB7" s="1116"/>
      <c r="AC7" s="1116"/>
      <c r="AD7" s="1116"/>
      <c r="AE7" s="1117"/>
      <c r="AF7" s="1118">
        <v>2215</v>
      </c>
      <c r="AG7" s="1119"/>
      <c r="AH7" s="1119"/>
      <c r="AI7" s="1119"/>
      <c r="AJ7" s="1120"/>
      <c r="AK7" s="1121" t="s">
        <v>594</v>
      </c>
      <c r="AL7" s="1122"/>
      <c r="AM7" s="1122"/>
      <c r="AN7" s="1122"/>
      <c r="AO7" s="1122"/>
      <c r="AP7" s="1122">
        <v>20677</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592</v>
      </c>
      <c r="BT7" s="1113"/>
      <c r="BU7" s="1113"/>
      <c r="BV7" s="1113"/>
      <c r="BW7" s="1113"/>
      <c r="BX7" s="1113"/>
      <c r="BY7" s="1113"/>
      <c r="BZ7" s="1113"/>
      <c r="CA7" s="1113"/>
      <c r="CB7" s="1113"/>
      <c r="CC7" s="1113"/>
      <c r="CD7" s="1113"/>
      <c r="CE7" s="1113"/>
      <c r="CF7" s="1113"/>
      <c r="CG7" s="1125"/>
      <c r="CH7" s="1109">
        <v>330</v>
      </c>
      <c r="CI7" s="1110"/>
      <c r="CJ7" s="1110"/>
      <c r="CK7" s="1110"/>
      <c r="CL7" s="1111"/>
      <c r="CM7" s="1109">
        <v>10</v>
      </c>
      <c r="CN7" s="1110"/>
      <c r="CO7" s="1110"/>
      <c r="CP7" s="1110"/>
      <c r="CQ7" s="1111"/>
      <c r="CR7" s="1109">
        <v>300</v>
      </c>
      <c r="CS7" s="1110"/>
      <c r="CT7" s="1110"/>
      <c r="CU7" s="1110"/>
      <c r="CV7" s="1111"/>
      <c r="CW7" s="1109" t="s">
        <v>595</v>
      </c>
      <c r="CX7" s="1110"/>
      <c r="CY7" s="1110"/>
      <c r="CZ7" s="1110"/>
      <c r="DA7" s="1111"/>
      <c r="DB7" s="1109" t="s">
        <v>595</v>
      </c>
      <c r="DC7" s="1110"/>
      <c r="DD7" s="1110"/>
      <c r="DE7" s="1110"/>
      <c r="DF7" s="1111"/>
      <c r="DG7" s="1109" t="s">
        <v>595</v>
      </c>
      <c r="DH7" s="1110"/>
      <c r="DI7" s="1110"/>
      <c r="DJ7" s="1110"/>
      <c r="DK7" s="1111"/>
      <c r="DL7" s="1109" t="s">
        <v>595</v>
      </c>
      <c r="DM7" s="1110"/>
      <c r="DN7" s="1110"/>
      <c r="DO7" s="1110"/>
      <c r="DP7" s="1111"/>
      <c r="DQ7" s="1109" t="s">
        <v>595</v>
      </c>
      <c r="DR7" s="1110"/>
      <c r="DS7" s="1110"/>
      <c r="DT7" s="1110"/>
      <c r="DU7" s="1111"/>
      <c r="DV7" s="1112"/>
      <c r="DW7" s="1113"/>
      <c r="DX7" s="1113"/>
      <c r="DY7" s="1113"/>
      <c r="DZ7" s="1114"/>
      <c r="EA7" s="228"/>
    </row>
    <row r="8" spans="1:131" s="229" customFormat="1" ht="26.25" customHeight="1" x14ac:dyDescent="0.15">
      <c r="A8" s="232">
        <v>2</v>
      </c>
      <c r="B8" s="1043" t="s">
        <v>394</v>
      </c>
      <c r="C8" s="1044"/>
      <c r="D8" s="1044"/>
      <c r="E8" s="1044"/>
      <c r="F8" s="1044"/>
      <c r="G8" s="1044"/>
      <c r="H8" s="1044"/>
      <c r="I8" s="1044"/>
      <c r="J8" s="1044"/>
      <c r="K8" s="1044"/>
      <c r="L8" s="1044"/>
      <c r="M8" s="1044"/>
      <c r="N8" s="1044"/>
      <c r="O8" s="1044"/>
      <c r="P8" s="1045"/>
      <c r="Q8" s="1051">
        <v>2112</v>
      </c>
      <c r="R8" s="1052"/>
      <c r="S8" s="1052"/>
      <c r="T8" s="1052"/>
      <c r="U8" s="1052"/>
      <c r="V8" s="1052">
        <v>2061</v>
      </c>
      <c r="W8" s="1052"/>
      <c r="X8" s="1052"/>
      <c r="Y8" s="1052"/>
      <c r="Z8" s="1052"/>
      <c r="AA8" s="1052">
        <v>51</v>
      </c>
      <c r="AB8" s="1052"/>
      <c r="AC8" s="1052"/>
      <c r="AD8" s="1052"/>
      <c r="AE8" s="1053"/>
      <c r="AF8" s="1048">
        <v>1</v>
      </c>
      <c r="AG8" s="1049"/>
      <c r="AH8" s="1049"/>
      <c r="AI8" s="1049"/>
      <c r="AJ8" s="1050"/>
      <c r="AK8" s="1093" t="s">
        <v>594</v>
      </c>
      <c r="AL8" s="1094"/>
      <c r="AM8" s="1094"/>
      <c r="AN8" s="1094"/>
      <c r="AO8" s="1094"/>
      <c r="AP8" s="1094" t="s">
        <v>594</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t="s">
        <v>602</v>
      </c>
      <c r="BS8" s="1005" t="s">
        <v>593</v>
      </c>
      <c r="BT8" s="1006"/>
      <c r="BU8" s="1006"/>
      <c r="BV8" s="1006"/>
      <c r="BW8" s="1006"/>
      <c r="BX8" s="1006"/>
      <c r="BY8" s="1006"/>
      <c r="BZ8" s="1006"/>
      <c r="CA8" s="1006"/>
      <c r="CB8" s="1006"/>
      <c r="CC8" s="1006"/>
      <c r="CD8" s="1006"/>
      <c r="CE8" s="1006"/>
      <c r="CF8" s="1006"/>
      <c r="CG8" s="1027"/>
      <c r="CH8" s="1002">
        <v>231</v>
      </c>
      <c r="CI8" s="1003"/>
      <c r="CJ8" s="1003"/>
      <c r="CK8" s="1003"/>
      <c r="CL8" s="1004"/>
      <c r="CM8" s="1002">
        <v>0</v>
      </c>
      <c r="CN8" s="1003"/>
      <c r="CO8" s="1003"/>
      <c r="CP8" s="1003"/>
      <c r="CQ8" s="1004"/>
      <c r="CR8" s="1002">
        <v>5</v>
      </c>
      <c r="CS8" s="1003"/>
      <c r="CT8" s="1003"/>
      <c r="CU8" s="1003"/>
      <c r="CV8" s="1004"/>
      <c r="CW8" s="1002" t="s">
        <v>595</v>
      </c>
      <c r="CX8" s="1003"/>
      <c r="CY8" s="1003"/>
      <c r="CZ8" s="1003"/>
      <c r="DA8" s="1004"/>
      <c r="DB8" s="1002" t="s">
        <v>595</v>
      </c>
      <c r="DC8" s="1003"/>
      <c r="DD8" s="1003"/>
      <c r="DE8" s="1003"/>
      <c r="DF8" s="1004"/>
      <c r="DG8" s="1002" t="s">
        <v>595</v>
      </c>
      <c r="DH8" s="1003"/>
      <c r="DI8" s="1003"/>
      <c r="DJ8" s="1003"/>
      <c r="DK8" s="1004"/>
      <c r="DL8" s="1002" t="s">
        <v>595</v>
      </c>
      <c r="DM8" s="1003"/>
      <c r="DN8" s="1003"/>
      <c r="DO8" s="1003"/>
      <c r="DP8" s="1004"/>
      <c r="DQ8" s="1002" t="s">
        <v>595</v>
      </c>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396</v>
      </c>
      <c r="B23" s="950" t="s">
        <v>397</v>
      </c>
      <c r="C23" s="951"/>
      <c r="D23" s="951"/>
      <c r="E23" s="951"/>
      <c r="F23" s="951"/>
      <c r="G23" s="951"/>
      <c r="H23" s="951"/>
      <c r="I23" s="951"/>
      <c r="J23" s="951"/>
      <c r="K23" s="951"/>
      <c r="L23" s="951"/>
      <c r="M23" s="951"/>
      <c r="N23" s="951"/>
      <c r="O23" s="951"/>
      <c r="P23" s="961"/>
      <c r="Q23" s="1080">
        <v>40064</v>
      </c>
      <c r="R23" s="1074"/>
      <c r="S23" s="1074"/>
      <c r="T23" s="1074"/>
      <c r="U23" s="1074"/>
      <c r="V23" s="1074">
        <v>37596</v>
      </c>
      <c r="W23" s="1074"/>
      <c r="X23" s="1074"/>
      <c r="Y23" s="1074"/>
      <c r="Z23" s="1074"/>
      <c r="AA23" s="1074">
        <v>2468</v>
      </c>
      <c r="AB23" s="1074"/>
      <c r="AC23" s="1074"/>
      <c r="AD23" s="1074"/>
      <c r="AE23" s="1081"/>
      <c r="AF23" s="1082">
        <v>2216</v>
      </c>
      <c r="AG23" s="1074"/>
      <c r="AH23" s="1074"/>
      <c r="AI23" s="1074"/>
      <c r="AJ23" s="1083"/>
      <c r="AK23" s="1084"/>
      <c r="AL23" s="1085"/>
      <c r="AM23" s="1085"/>
      <c r="AN23" s="1085"/>
      <c r="AO23" s="1085"/>
      <c r="AP23" s="1074">
        <v>20677</v>
      </c>
      <c r="AQ23" s="1074"/>
      <c r="AR23" s="1074"/>
      <c r="AS23" s="1074"/>
      <c r="AT23" s="1074"/>
      <c r="AU23" s="1075"/>
      <c r="AV23" s="1075"/>
      <c r="AW23" s="1075"/>
      <c r="AX23" s="1075"/>
      <c r="AY23" s="1076"/>
      <c r="AZ23" s="1077" t="s">
        <v>398</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376</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383</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409</v>
      </c>
      <c r="C28" s="1061"/>
      <c r="D28" s="1061"/>
      <c r="E28" s="1061"/>
      <c r="F28" s="1061"/>
      <c r="G28" s="1061"/>
      <c r="H28" s="1061"/>
      <c r="I28" s="1061"/>
      <c r="J28" s="1061"/>
      <c r="K28" s="1061"/>
      <c r="L28" s="1061"/>
      <c r="M28" s="1061"/>
      <c r="N28" s="1061"/>
      <c r="O28" s="1061"/>
      <c r="P28" s="1062"/>
      <c r="Q28" s="1063">
        <v>7761</v>
      </c>
      <c r="R28" s="1064"/>
      <c r="S28" s="1064"/>
      <c r="T28" s="1064"/>
      <c r="U28" s="1064"/>
      <c r="V28" s="1064">
        <v>7761</v>
      </c>
      <c r="W28" s="1064"/>
      <c r="X28" s="1064"/>
      <c r="Y28" s="1064"/>
      <c r="Z28" s="1064"/>
      <c r="AA28" s="1064" t="s">
        <v>595</v>
      </c>
      <c r="AB28" s="1064"/>
      <c r="AC28" s="1064"/>
      <c r="AD28" s="1064"/>
      <c r="AE28" s="1065"/>
      <c r="AF28" s="1066" t="s">
        <v>239</v>
      </c>
      <c r="AG28" s="1064"/>
      <c r="AH28" s="1064"/>
      <c r="AI28" s="1064"/>
      <c r="AJ28" s="1067"/>
      <c r="AK28" s="1055">
        <v>983</v>
      </c>
      <c r="AL28" s="1056"/>
      <c r="AM28" s="1056"/>
      <c r="AN28" s="1056"/>
      <c r="AO28" s="1056"/>
      <c r="AP28" s="1056" t="s">
        <v>595</v>
      </c>
      <c r="AQ28" s="1056"/>
      <c r="AR28" s="1056"/>
      <c r="AS28" s="1056"/>
      <c r="AT28" s="1056"/>
      <c r="AU28" s="1056" t="s">
        <v>595</v>
      </c>
      <c r="AV28" s="1056"/>
      <c r="AW28" s="1056"/>
      <c r="AX28" s="1056"/>
      <c r="AY28" s="1056"/>
      <c r="AZ28" s="1057" t="s">
        <v>595</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410</v>
      </c>
      <c r="C29" s="1044"/>
      <c r="D29" s="1044"/>
      <c r="E29" s="1044"/>
      <c r="F29" s="1044"/>
      <c r="G29" s="1044"/>
      <c r="H29" s="1044"/>
      <c r="I29" s="1044"/>
      <c r="J29" s="1044"/>
      <c r="K29" s="1044"/>
      <c r="L29" s="1044"/>
      <c r="M29" s="1044"/>
      <c r="N29" s="1044"/>
      <c r="O29" s="1044"/>
      <c r="P29" s="1045"/>
      <c r="Q29" s="1051">
        <v>5445</v>
      </c>
      <c r="R29" s="1052"/>
      <c r="S29" s="1052"/>
      <c r="T29" s="1052"/>
      <c r="U29" s="1052"/>
      <c r="V29" s="1052">
        <v>5320</v>
      </c>
      <c r="W29" s="1052"/>
      <c r="X29" s="1052"/>
      <c r="Y29" s="1052"/>
      <c r="Z29" s="1052"/>
      <c r="AA29" s="1052">
        <v>125</v>
      </c>
      <c r="AB29" s="1052"/>
      <c r="AC29" s="1052"/>
      <c r="AD29" s="1052"/>
      <c r="AE29" s="1053"/>
      <c r="AF29" s="1048">
        <v>125</v>
      </c>
      <c r="AG29" s="1049"/>
      <c r="AH29" s="1049"/>
      <c r="AI29" s="1049"/>
      <c r="AJ29" s="1050"/>
      <c r="AK29" s="993">
        <v>839</v>
      </c>
      <c r="AL29" s="984"/>
      <c r="AM29" s="984"/>
      <c r="AN29" s="984"/>
      <c r="AO29" s="984"/>
      <c r="AP29" s="984" t="s">
        <v>595</v>
      </c>
      <c r="AQ29" s="984"/>
      <c r="AR29" s="984"/>
      <c r="AS29" s="984"/>
      <c r="AT29" s="984"/>
      <c r="AU29" s="984" t="s">
        <v>595</v>
      </c>
      <c r="AV29" s="984"/>
      <c r="AW29" s="984"/>
      <c r="AX29" s="984"/>
      <c r="AY29" s="984"/>
      <c r="AZ29" s="1054" t="s">
        <v>595</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411</v>
      </c>
      <c r="C30" s="1044"/>
      <c r="D30" s="1044"/>
      <c r="E30" s="1044"/>
      <c r="F30" s="1044"/>
      <c r="G30" s="1044"/>
      <c r="H30" s="1044"/>
      <c r="I30" s="1044"/>
      <c r="J30" s="1044"/>
      <c r="K30" s="1044"/>
      <c r="L30" s="1044"/>
      <c r="M30" s="1044"/>
      <c r="N30" s="1044"/>
      <c r="O30" s="1044"/>
      <c r="P30" s="1045"/>
      <c r="Q30" s="1051">
        <v>2009</v>
      </c>
      <c r="R30" s="1052"/>
      <c r="S30" s="1052"/>
      <c r="T30" s="1052"/>
      <c r="U30" s="1052"/>
      <c r="V30" s="1052">
        <v>2009</v>
      </c>
      <c r="W30" s="1052"/>
      <c r="X30" s="1052"/>
      <c r="Y30" s="1052"/>
      <c r="Z30" s="1052"/>
      <c r="AA30" s="1052" t="s">
        <v>595</v>
      </c>
      <c r="AB30" s="1052"/>
      <c r="AC30" s="1052"/>
      <c r="AD30" s="1052"/>
      <c r="AE30" s="1053"/>
      <c r="AF30" s="1048" t="s">
        <v>412</v>
      </c>
      <c r="AG30" s="1049"/>
      <c r="AH30" s="1049"/>
      <c r="AI30" s="1049"/>
      <c r="AJ30" s="1050"/>
      <c r="AK30" s="993">
        <v>221</v>
      </c>
      <c r="AL30" s="984"/>
      <c r="AM30" s="984"/>
      <c r="AN30" s="984"/>
      <c r="AO30" s="984"/>
      <c r="AP30" s="984" t="s">
        <v>595</v>
      </c>
      <c r="AQ30" s="984"/>
      <c r="AR30" s="984"/>
      <c r="AS30" s="984"/>
      <c r="AT30" s="984"/>
      <c r="AU30" s="984" t="s">
        <v>595</v>
      </c>
      <c r="AV30" s="984"/>
      <c r="AW30" s="984"/>
      <c r="AX30" s="984"/>
      <c r="AY30" s="984"/>
      <c r="AZ30" s="1054" t="s">
        <v>595</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413</v>
      </c>
      <c r="C31" s="1044"/>
      <c r="D31" s="1044"/>
      <c r="E31" s="1044"/>
      <c r="F31" s="1044"/>
      <c r="G31" s="1044"/>
      <c r="H31" s="1044"/>
      <c r="I31" s="1044"/>
      <c r="J31" s="1044"/>
      <c r="K31" s="1044"/>
      <c r="L31" s="1044"/>
      <c r="M31" s="1044"/>
      <c r="N31" s="1044"/>
      <c r="O31" s="1044"/>
      <c r="P31" s="1045"/>
      <c r="Q31" s="1051">
        <v>8257</v>
      </c>
      <c r="R31" s="1052"/>
      <c r="S31" s="1052"/>
      <c r="T31" s="1052"/>
      <c r="U31" s="1052"/>
      <c r="V31" s="1052">
        <v>7984</v>
      </c>
      <c r="W31" s="1052"/>
      <c r="X31" s="1052"/>
      <c r="Y31" s="1052"/>
      <c r="Z31" s="1052"/>
      <c r="AA31" s="1052">
        <v>273</v>
      </c>
      <c r="AB31" s="1052"/>
      <c r="AC31" s="1052"/>
      <c r="AD31" s="1052"/>
      <c r="AE31" s="1053"/>
      <c r="AF31" s="1048">
        <v>2168</v>
      </c>
      <c r="AG31" s="1049"/>
      <c r="AH31" s="1049"/>
      <c r="AI31" s="1049"/>
      <c r="AJ31" s="1050"/>
      <c r="AK31" s="993">
        <v>683</v>
      </c>
      <c r="AL31" s="984"/>
      <c r="AM31" s="984"/>
      <c r="AN31" s="984"/>
      <c r="AO31" s="984"/>
      <c r="AP31" s="984">
        <v>3100</v>
      </c>
      <c r="AQ31" s="984"/>
      <c r="AR31" s="984"/>
      <c r="AS31" s="984"/>
      <c r="AT31" s="984"/>
      <c r="AU31" s="984">
        <v>412</v>
      </c>
      <c r="AV31" s="984"/>
      <c r="AW31" s="984"/>
      <c r="AX31" s="984"/>
      <c r="AY31" s="984"/>
      <c r="AZ31" s="1054" t="s">
        <v>595</v>
      </c>
      <c r="BA31" s="1054"/>
      <c r="BB31" s="1054"/>
      <c r="BC31" s="1054"/>
      <c r="BD31" s="1054"/>
      <c r="BE31" s="985" t="s">
        <v>414</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415</v>
      </c>
      <c r="C32" s="1044"/>
      <c r="D32" s="1044"/>
      <c r="E32" s="1044"/>
      <c r="F32" s="1044"/>
      <c r="G32" s="1044"/>
      <c r="H32" s="1044"/>
      <c r="I32" s="1044"/>
      <c r="J32" s="1044"/>
      <c r="K32" s="1044"/>
      <c r="L32" s="1044"/>
      <c r="M32" s="1044"/>
      <c r="N32" s="1044"/>
      <c r="O32" s="1044"/>
      <c r="P32" s="1045"/>
      <c r="Q32" s="1051">
        <v>1891</v>
      </c>
      <c r="R32" s="1052"/>
      <c r="S32" s="1052"/>
      <c r="T32" s="1052"/>
      <c r="U32" s="1052"/>
      <c r="V32" s="1052">
        <v>1731</v>
      </c>
      <c r="W32" s="1052"/>
      <c r="X32" s="1052"/>
      <c r="Y32" s="1052"/>
      <c r="Z32" s="1052"/>
      <c r="AA32" s="1052">
        <v>160</v>
      </c>
      <c r="AB32" s="1052"/>
      <c r="AC32" s="1052"/>
      <c r="AD32" s="1052"/>
      <c r="AE32" s="1053"/>
      <c r="AF32" s="1048">
        <v>336</v>
      </c>
      <c r="AG32" s="1049"/>
      <c r="AH32" s="1049"/>
      <c r="AI32" s="1049"/>
      <c r="AJ32" s="1050"/>
      <c r="AK32" s="993">
        <v>168</v>
      </c>
      <c r="AL32" s="984"/>
      <c r="AM32" s="984"/>
      <c r="AN32" s="984"/>
      <c r="AO32" s="984"/>
      <c r="AP32" s="984">
        <v>4258</v>
      </c>
      <c r="AQ32" s="984"/>
      <c r="AR32" s="984"/>
      <c r="AS32" s="984"/>
      <c r="AT32" s="984"/>
      <c r="AU32" s="984">
        <v>1005</v>
      </c>
      <c r="AV32" s="984"/>
      <c r="AW32" s="984"/>
      <c r="AX32" s="984"/>
      <c r="AY32" s="984"/>
      <c r="AZ32" s="1054" t="s">
        <v>595</v>
      </c>
      <c r="BA32" s="1054"/>
      <c r="BB32" s="1054"/>
      <c r="BC32" s="1054"/>
      <c r="BD32" s="1054"/>
      <c r="BE32" s="985" t="s">
        <v>414</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396</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2628</v>
      </c>
      <c r="AG63" s="972"/>
      <c r="AH63" s="972"/>
      <c r="AI63" s="972"/>
      <c r="AJ63" s="1035"/>
      <c r="AK63" s="1036"/>
      <c r="AL63" s="976"/>
      <c r="AM63" s="976"/>
      <c r="AN63" s="976"/>
      <c r="AO63" s="976"/>
      <c r="AP63" s="972">
        <v>7358</v>
      </c>
      <c r="AQ63" s="972"/>
      <c r="AR63" s="972"/>
      <c r="AS63" s="972"/>
      <c r="AT63" s="972"/>
      <c r="AU63" s="972">
        <v>1417</v>
      </c>
      <c r="AV63" s="972"/>
      <c r="AW63" s="972"/>
      <c r="AX63" s="972"/>
      <c r="AY63" s="972"/>
      <c r="AZ63" s="1030"/>
      <c r="BA63" s="1030"/>
      <c r="BB63" s="1030"/>
      <c r="BC63" s="1030"/>
      <c r="BD63" s="1030"/>
      <c r="BE63" s="973"/>
      <c r="BF63" s="973"/>
      <c r="BG63" s="973"/>
      <c r="BH63" s="973"/>
      <c r="BI63" s="974"/>
      <c r="BJ63" s="1031" t="s">
        <v>412</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419</v>
      </c>
      <c r="B66" s="1009"/>
      <c r="C66" s="1009"/>
      <c r="D66" s="1009"/>
      <c r="E66" s="1009"/>
      <c r="F66" s="1009"/>
      <c r="G66" s="1009"/>
      <c r="H66" s="1009"/>
      <c r="I66" s="1009"/>
      <c r="J66" s="1009"/>
      <c r="K66" s="1009"/>
      <c r="L66" s="1009"/>
      <c r="M66" s="1009"/>
      <c r="N66" s="1009"/>
      <c r="O66" s="1009"/>
      <c r="P66" s="1010"/>
      <c r="Q66" s="1014" t="s">
        <v>420</v>
      </c>
      <c r="R66" s="1015"/>
      <c r="S66" s="1015"/>
      <c r="T66" s="1015"/>
      <c r="U66" s="1016"/>
      <c r="V66" s="1014" t="s">
        <v>421</v>
      </c>
      <c r="W66" s="1015"/>
      <c r="X66" s="1015"/>
      <c r="Y66" s="1015"/>
      <c r="Z66" s="1016"/>
      <c r="AA66" s="1014" t="s">
        <v>422</v>
      </c>
      <c r="AB66" s="1015"/>
      <c r="AC66" s="1015"/>
      <c r="AD66" s="1015"/>
      <c r="AE66" s="1016"/>
      <c r="AF66" s="1020" t="s">
        <v>423</v>
      </c>
      <c r="AG66" s="1021"/>
      <c r="AH66" s="1021"/>
      <c r="AI66" s="1021"/>
      <c r="AJ66" s="1022"/>
      <c r="AK66" s="1014" t="s">
        <v>424</v>
      </c>
      <c r="AL66" s="1009"/>
      <c r="AM66" s="1009"/>
      <c r="AN66" s="1009"/>
      <c r="AO66" s="1010"/>
      <c r="AP66" s="1014" t="s">
        <v>425</v>
      </c>
      <c r="AQ66" s="1015"/>
      <c r="AR66" s="1015"/>
      <c r="AS66" s="1015"/>
      <c r="AT66" s="1016"/>
      <c r="AU66" s="1014" t="s">
        <v>426</v>
      </c>
      <c r="AV66" s="1015"/>
      <c r="AW66" s="1015"/>
      <c r="AX66" s="1015"/>
      <c r="AY66" s="1016"/>
      <c r="AZ66" s="1014" t="s">
        <v>383</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580</v>
      </c>
      <c r="C68" s="999"/>
      <c r="D68" s="999"/>
      <c r="E68" s="999"/>
      <c r="F68" s="999"/>
      <c r="G68" s="999"/>
      <c r="H68" s="999"/>
      <c r="I68" s="999"/>
      <c r="J68" s="999"/>
      <c r="K68" s="999"/>
      <c r="L68" s="999"/>
      <c r="M68" s="999"/>
      <c r="N68" s="999"/>
      <c r="O68" s="999"/>
      <c r="P68" s="1000"/>
      <c r="Q68" s="1001">
        <v>9647</v>
      </c>
      <c r="R68" s="995"/>
      <c r="S68" s="995"/>
      <c r="T68" s="995"/>
      <c r="U68" s="995"/>
      <c r="V68" s="995">
        <v>9534</v>
      </c>
      <c r="W68" s="995"/>
      <c r="X68" s="995"/>
      <c r="Y68" s="995"/>
      <c r="Z68" s="995"/>
      <c r="AA68" s="995">
        <v>113</v>
      </c>
      <c r="AB68" s="995"/>
      <c r="AC68" s="995"/>
      <c r="AD68" s="995"/>
      <c r="AE68" s="995"/>
      <c r="AF68" s="995">
        <v>113</v>
      </c>
      <c r="AG68" s="995"/>
      <c r="AH68" s="995"/>
      <c r="AI68" s="995"/>
      <c r="AJ68" s="995"/>
      <c r="AK68" s="995">
        <v>100</v>
      </c>
      <c r="AL68" s="995"/>
      <c r="AM68" s="995"/>
      <c r="AN68" s="995"/>
      <c r="AO68" s="995"/>
      <c r="AP68" s="995">
        <v>190</v>
      </c>
      <c r="AQ68" s="995"/>
      <c r="AR68" s="995"/>
      <c r="AS68" s="995"/>
      <c r="AT68" s="995"/>
      <c r="AU68" s="995">
        <v>4</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581</v>
      </c>
      <c r="C69" s="988"/>
      <c r="D69" s="988"/>
      <c r="E69" s="988"/>
      <c r="F69" s="988"/>
      <c r="G69" s="988"/>
      <c r="H69" s="988"/>
      <c r="I69" s="988"/>
      <c r="J69" s="988"/>
      <c r="K69" s="988"/>
      <c r="L69" s="988"/>
      <c r="M69" s="988"/>
      <c r="N69" s="988"/>
      <c r="O69" s="988"/>
      <c r="P69" s="989"/>
      <c r="Q69" s="990">
        <v>324</v>
      </c>
      <c r="R69" s="984"/>
      <c r="S69" s="984"/>
      <c r="T69" s="984"/>
      <c r="U69" s="984"/>
      <c r="V69" s="984">
        <v>301</v>
      </c>
      <c r="W69" s="984"/>
      <c r="X69" s="984"/>
      <c r="Y69" s="984"/>
      <c r="Z69" s="984"/>
      <c r="AA69" s="984">
        <v>23</v>
      </c>
      <c r="AB69" s="984"/>
      <c r="AC69" s="984"/>
      <c r="AD69" s="984"/>
      <c r="AE69" s="984"/>
      <c r="AF69" s="984">
        <v>23</v>
      </c>
      <c r="AG69" s="984"/>
      <c r="AH69" s="984"/>
      <c r="AI69" s="984"/>
      <c r="AJ69" s="984"/>
      <c r="AK69" s="984" t="s">
        <v>595</v>
      </c>
      <c r="AL69" s="984"/>
      <c r="AM69" s="984"/>
      <c r="AN69" s="984"/>
      <c r="AO69" s="984"/>
      <c r="AP69" s="984" t="s">
        <v>595</v>
      </c>
      <c r="AQ69" s="984"/>
      <c r="AR69" s="984"/>
      <c r="AS69" s="984"/>
      <c r="AT69" s="984"/>
      <c r="AU69" s="984" t="s">
        <v>595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582</v>
      </c>
      <c r="C70" s="988"/>
      <c r="D70" s="988"/>
      <c r="E70" s="988"/>
      <c r="F70" s="988"/>
      <c r="G70" s="988"/>
      <c r="H70" s="988"/>
      <c r="I70" s="988"/>
      <c r="J70" s="988"/>
      <c r="K70" s="988"/>
      <c r="L70" s="988"/>
      <c r="M70" s="988"/>
      <c r="N70" s="988"/>
      <c r="O70" s="988"/>
      <c r="P70" s="989"/>
      <c r="Q70" s="990">
        <v>2047</v>
      </c>
      <c r="R70" s="984"/>
      <c r="S70" s="984"/>
      <c r="T70" s="984"/>
      <c r="U70" s="984"/>
      <c r="V70" s="984">
        <v>1885</v>
      </c>
      <c r="W70" s="984"/>
      <c r="X70" s="984"/>
      <c r="Y70" s="984"/>
      <c r="Z70" s="984"/>
      <c r="AA70" s="984">
        <v>162</v>
      </c>
      <c r="AB70" s="984"/>
      <c r="AC70" s="984"/>
      <c r="AD70" s="984"/>
      <c r="AE70" s="984"/>
      <c r="AF70" s="984">
        <v>162</v>
      </c>
      <c r="AG70" s="984"/>
      <c r="AH70" s="984"/>
      <c r="AI70" s="984"/>
      <c r="AJ70" s="984"/>
      <c r="AK70" s="984">
        <v>73</v>
      </c>
      <c r="AL70" s="984"/>
      <c r="AM70" s="984"/>
      <c r="AN70" s="984"/>
      <c r="AO70" s="984"/>
      <c r="AP70" s="984">
        <v>723</v>
      </c>
      <c r="AQ70" s="984"/>
      <c r="AR70" s="984"/>
      <c r="AS70" s="984"/>
      <c r="AT70" s="984"/>
      <c r="AU70" s="984">
        <v>139</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583</v>
      </c>
      <c r="C71" s="988"/>
      <c r="D71" s="988"/>
      <c r="E71" s="988"/>
      <c r="F71" s="988"/>
      <c r="G71" s="988"/>
      <c r="H71" s="988"/>
      <c r="I71" s="988"/>
      <c r="J71" s="988"/>
      <c r="K71" s="988"/>
      <c r="L71" s="988"/>
      <c r="M71" s="988"/>
      <c r="N71" s="988"/>
      <c r="O71" s="988"/>
      <c r="P71" s="989"/>
      <c r="Q71" s="990">
        <v>4</v>
      </c>
      <c r="R71" s="984"/>
      <c r="S71" s="984"/>
      <c r="T71" s="984"/>
      <c r="U71" s="984"/>
      <c r="V71" s="984">
        <v>3</v>
      </c>
      <c r="W71" s="984"/>
      <c r="X71" s="984"/>
      <c r="Y71" s="984"/>
      <c r="Z71" s="984"/>
      <c r="AA71" s="984">
        <v>1</v>
      </c>
      <c r="AB71" s="984"/>
      <c r="AC71" s="984"/>
      <c r="AD71" s="984"/>
      <c r="AE71" s="984"/>
      <c r="AF71" s="984">
        <v>1</v>
      </c>
      <c r="AG71" s="984"/>
      <c r="AH71" s="984"/>
      <c r="AI71" s="984"/>
      <c r="AJ71" s="984"/>
      <c r="AK71" s="984" t="s">
        <v>595</v>
      </c>
      <c r="AL71" s="984"/>
      <c r="AM71" s="984"/>
      <c r="AN71" s="984"/>
      <c r="AO71" s="984"/>
      <c r="AP71" s="984" t="s">
        <v>595</v>
      </c>
      <c r="AQ71" s="984"/>
      <c r="AR71" s="984"/>
      <c r="AS71" s="984"/>
      <c r="AT71" s="984"/>
      <c r="AU71" s="984" t="s">
        <v>595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584</v>
      </c>
      <c r="C72" s="988"/>
      <c r="D72" s="988"/>
      <c r="E72" s="988"/>
      <c r="F72" s="988"/>
      <c r="G72" s="988"/>
      <c r="H72" s="988"/>
      <c r="I72" s="988"/>
      <c r="J72" s="988"/>
      <c r="K72" s="988"/>
      <c r="L72" s="988"/>
      <c r="M72" s="988"/>
      <c r="N72" s="988"/>
      <c r="O72" s="988"/>
      <c r="P72" s="989"/>
      <c r="Q72" s="990">
        <v>21979</v>
      </c>
      <c r="R72" s="984"/>
      <c r="S72" s="984"/>
      <c r="T72" s="984"/>
      <c r="U72" s="984"/>
      <c r="V72" s="984">
        <v>21477</v>
      </c>
      <c r="W72" s="984"/>
      <c r="X72" s="984"/>
      <c r="Y72" s="984"/>
      <c r="Z72" s="984"/>
      <c r="AA72" s="984">
        <v>502</v>
      </c>
      <c r="AB72" s="984"/>
      <c r="AC72" s="984"/>
      <c r="AD72" s="984"/>
      <c r="AE72" s="984"/>
      <c r="AF72" s="984">
        <v>502</v>
      </c>
      <c r="AG72" s="984"/>
      <c r="AH72" s="984"/>
      <c r="AI72" s="984"/>
      <c r="AJ72" s="984"/>
      <c r="AK72" s="984" t="s">
        <v>595</v>
      </c>
      <c r="AL72" s="984"/>
      <c r="AM72" s="984"/>
      <c r="AN72" s="984"/>
      <c r="AO72" s="984"/>
      <c r="AP72" s="984" t="s">
        <v>595</v>
      </c>
      <c r="AQ72" s="984"/>
      <c r="AR72" s="984"/>
      <c r="AS72" s="984"/>
      <c r="AT72" s="984"/>
      <c r="AU72" s="984" t="s">
        <v>595</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585</v>
      </c>
      <c r="C73" s="988"/>
      <c r="D73" s="988"/>
      <c r="E73" s="988"/>
      <c r="F73" s="988"/>
      <c r="G73" s="988"/>
      <c r="H73" s="988"/>
      <c r="I73" s="988"/>
      <c r="J73" s="988"/>
      <c r="K73" s="988"/>
      <c r="L73" s="988"/>
      <c r="M73" s="988"/>
      <c r="N73" s="988"/>
      <c r="O73" s="988"/>
      <c r="P73" s="989"/>
      <c r="Q73" s="990">
        <v>925</v>
      </c>
      <c r="R73" s="984"/>
      <c r="S73" s="984"/>
      <c r="T73" s="984"/>
      <c r="U73" s="984"/>
      <c r="V73" s="984">
        <v>905</v>
      </c>
      <c r="W73" s="984"/>
      <c r="X73" s="984"/>
      <c r="Y73" s="984"/>
      <c r="Z73" s="984"/>
      <c r="AA73" s="984">
        <v>20</v>
      </c>
      <c r="AB73" s="984"/>
      <c r="AC73" s="984"/>
      <c r="AD73" s="984"/>
      <c r="AE73" s="984"/>
      <c r="AF73" s="984">
        <v>20</v>
      </c>
      <c r="AG73" s="984"/>
      <c r="AH73" s="984"/>
      <c r="AI73" s="984"/>
      <c r="AJ73" s="984"/>
      <c r="AK73" s="984">
        <v>45</v>
      </c>
      <c r="AL73" s="984"/>
      <c r="AM73" s="984"/>
      <c r="AN73" s="984"/>
      <c r="AO73" s="984"/>
      <c r="AP73" s="984" t="s">
        <v>601</v>
      </c>
      <c r="AQ73" s="984"/>
      <c r="AR73" s="984"/>
      <c r="AS73" s="984"/>
      <c r="AT73" s="984"/>
      <c r="AU73" s="984" t="s">
        <v>595</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586</v>
      </c>
      <c r="C74" s="988"/>
      <c r="D74" s="988"/>
      <c r="E74" s="988"/>
      <c r="F74" s="988"/>
      <c r="G74" s="988"/>
      <c r="H74" s="988"/>
      <c r="I74" s="988"/>
      <c r="J74" s="988"/>
      <c r="K74" s="988"/>
      <c r="L74" s="988"/>
      <c r="M74" s="988"/>
      <c r="N74" s="988"/>
      <c r="O74" s="988"/>
      <c r="P74" s="989"/>
      <c r="Q74" s="990">
        <v>267</v>
      </c>
      <c r="R74" s="984"/>
      <c r="S74" s="984"/>
      <c r="T74" s="984"/>
      <c r="U74" s="984"/>
      <c r="V74" s="984">
        <v>178</v>
      </c>
      <c r="W74" s="984"/>
      <c r="X74" s="984"/>
      <c r="Y74" s="984"/>
      <c r="Z74" s="984"/>
      <c r="AA74" s="984">
        <v>89</v>
      </c>
      <c r="AB74" s="984"/>
      <c r="AC74" s="984"/>
      <c r="AD74" s="984"/>
      <c r="AE74" s="984"/>
      <c r="AF74" s="984">
        <v>89</v>
      </c>
      <c r="AG74" s="984"/>
      <c r="AH74" s="984"/>
      <c r="AI74" s="984"/>
      <c r="AJ74" s="984"/>
      <c r="AK74" s="984">
        <v>13</v>
      </c>
      <c r="AL74" s="984"/>
      <c r="AM74" s="984"/>
      <c r="AN74" s="984"/>
      <c r="AO74" s="984"/>
      <c r="AP74" s="984" t="s">
        <v>595</v>
      </c>
      <c r="AQ74" s="984"/>
      <c r="AR74" s="984"/>
      <c r="AS74" s="984"/>
      <c r="AT74" s="984"/>
      <c r="AU74" s="984" t="s">
        <v>595</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587</v>
      </c>
      <c r="C75" s="988"/>
      <c r="D75" s="988"/>
      <c r="E75" s="988"/>
      <c r="F75" s="988"/>
      <c r="G75" s="988"/>
      <c r="H75" s="988"/>
      <c r="I75" s="988"/>
      <c r="J75" s="988"/>
      <c r="K75" s="988"/>
      <c r="L75" s="988"/>
      <c r="M75" s="988"/>
      <c r="N75" s="988"/>
      <c r="O75" s="988"/>
      <c r="P75" s="989"/>
      <c r="Q75" s="991">
        <v>4818</v>
      </c>
      <c r="R75" s="992"/>
      <c r="S75" s="992"/>
      <c r="T75" s="992"/>
      <c r="U75" s="993"/>
      <c r="V75" s="994">
        <v>4560</v>
      </c>
      <c r="W75" s="992"/>
      <c r="X75" s="992"/>
      <c r="Y75" s="992"/>
      <c r="Z75" s="993"/>
      <c r="AA75" s="994">
        <v>258</v>
      </c>
      <c r="AB75" s="992"/>
      <c r="AC75" s="992"/>
      <c r="AD75" s="992"/>
      <c r="AE75" s="993"/>
      <c r="AF75" s="994">
        <v>258</v>
      </c>
      <c r="AG75" s="992"/>
      <c r="AH75" s="992"/>
      <c r="AI75" s="992"/>
      <c r="AJ75" s="993"/>
      <c r="AK75" s="994">
        <v>179</v>
      </c>
      <c r="AL75" s="992"/>
      <c r="AM75" s="992"/>
      <c r="AN75" s="992"/>
      <c r="AO75" s="993"/>
      <c r="AP75" s="994" t="s">
        <v>595</v>
      </c>
      <c r="AQ75" s="992"/>
      <c r="AR75" s="992"/>
      <c r="AS75" s="992"/>
      <c r="AT75" s="993"/>
      <c r="AU75" s="994" t="s">
        <v>595</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t="s">
        <v>588</v>
      </c>
      <c r="C76" s="988"/>
      <c r="D76" s="988"/>
      <c r="E76" s="988"/>
      <c r="F76" s="988"/>
      <c r="G76" s="988"/>
      <c r="H76" s="988"/>
      <c r="I76" s="988"/>
      <c r="J76" s="988"/>
      <c r="K76" s="988"/>
      <c r="L76" s="988"/>
      <c r="M76" s="988"/>
      <c r="N76" s="988"/>
      <c r="O76" s="988"/>
      <c r="P76" s="989"/>
      <c r="Q76" s="991">
        <v>7352</v>
      </c>
      <c r="R76" s="992"/>
      <c r="S76" s="992"/>
      <c r="T76" s="992"/>
      <c r="U76" s="993"/>
      <c r="V76" s="994">
        <v>7276</v>
      </c>
      <c r="W76" s="992"/>
      <c r="X76" s="992"/>
      <c r="Y76" s="992"/>
      <c r="Z76" s="993"/>
      <c r="AA76" s="994">
        <v>76</v>
      </c>
      <c r="AB76" s="992"/>
      <c r="AC76" s="992"/>
      <c r="AD76" s="992"/>
      <c r="AE76" s="993"/>
      <c r="AF76" s="994">
        <v>76</v>
      </c>
      <c r="AG76" s="992"/>
      <c r="AH76" s="992"/>
      <c r="AI76" s="992"/>
      <c r="AJ76" s="993"/>
      <c r="AK76" s="994">
        <v>3086</v>
      </c>
      <c r="AL76" s="992"/>
      <c r="AM76" s="992"/>
      <c r="AN76" s="992"/>
      <c r="AO76" s="993"/>
      <c r="AP76" s="994" t="s">
        <v>595</v>
      </c>
      <c r="AQ76" s="992"/>
      <c r="AR76" s="992"/>
      <c r="AS76" s="992"/>
      <c r="AT76" s="993"/>
      <c r="AU76" s="994" t="s">
        <v>595</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t="s">
        <v>589</v>
      </c>
      <c r="C77" s="988"/>
      <c r="D77" s="988"/>
      <c r="E77" s="988"/>
      <c r="F77" s="988"/>
      <c r="G77" s="988"/>
      <c r="H77" s="988"/>
      <c r="I77" s="988"/>
      <c r="J77" s="988"/>
      <c r="K77" s="988"/>
      <c r="L77" s="988"/>
      <c r="M77" s="988"/>
      <c r="N77" s="988"/>
      <c r="O77" s="988"/>
      <c r="P77" s="989"/>
      <c r="Q77" s="991">
        <v>1524702</v>
      </c>
      <c r="R77" s="992"/>
      <c r="S77" s="992"/>
      <c r="T77" s="992"/>
      <c r="U77" s="993"/>
      <c r="V77" s="994">
        <v>1496148</v>
      </c>
      <c r="W77" s="992"/>
      <c r="X77" s="992"/>
      <c r="Y77" s="992"/>
      <c r="Z77" s="993"/>
      <c r="AA77" s="994">
        <v>28554</v>
      </c>
      <c r="AB77" s="992"/>
      <c r="AC77" s="992"/>
      <c r="AD77" s="992"/>
      <c r="AE77" s="993"/>
      <c r="AF77" s="994">
        <v>28554</v>
      </c>
      <c r="AG77" s="992"/>
      <c r="AH77" s="992"/>
      <c r="AI77" s="992"/>
      <c r="AJ77" s="993"/>
      <c r="AK77" s="994">
        <v>15234</v>
      </c>
      <c r="AL77" s="992"/>
      <c r="AM77" s="992"/>
      <c r="AN77" s="992"/>
      <c r="AO77" s="993"/>
      <c r="AP77" s="994" t="s">
        <v>595</v>
      </c>
      <c r="AQ77" s="992"/>
      <c r="AR77" s="992"/>
      <c r="AS77" s="992"/>
      <c r="AT77" s="993"/>
      <c r="AU77" s="994" t="s">
        <v>595</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t="s">
        <v>590</v>
      </c>
      <c r="C78" s="988"/>
      <c r="D78" s="988"/>
      <c r="E78" s="988"/>
      <c r="F78" s="988"/>
      <c r="G78" s="988"/>
      <c r="H78" s="988"/>
      <c r="I78" s="988"/>
      <c r="J78" s="988"/>
      <c r="K78" s="988"/>
      <c r="L78" s="988"/>
      <c r="M78" s="988"/>
      <c r="N78" s="988"/>
      <c r="O78" s="988"/>
      <c r="P78" s="989"/>
      <c r="Q78" s="990">
        <v>65</v>
      </c>
      <c r="R78" s="984"/>
      <c r="S78" s="984"/>
      <c r="T78" s="984"/>
      <c r="U78" s="984"/>
      <c r="V78" s="984">
        <v>73</v>
      </c>
      <c r="W78" s="984"/>
      <c r="X78" s="984"/>
      <c r="Y78" s="984"/>
      <c r="Z78" s="984"/>
      <c r="AA78" s="984">
        <v>-8</v>
      </c>
      <c r="AB78" s="984"/>
      <c r="AC78" s="984"/>
      <c r="AD78" s="984"/>
      <c r="AE78" s="984"/>
      <c r="AF78" s="984">
        <v>12</v>
      </c>
      <c r="AG78" s="984"/>
      <c r="AH78" s="984"/>
      <c r="AI78" s="984"/>
      <c r="AJ78" s="984"/>
      <c r="AK78" s="984" t="s">
        <v>595</v>
      </c>
      <c r="AL78" s="984"/>
      <c r="AM78" s="984"/>
      <c r="AN78" s="984"/>
      <c r="AO78" s="984"/>
      <c r="AP78" s="984" t="s">
        <v>595</v>
      </c>
      <c r="AQ78" s="984"/>
      <c r="AR78" s="984"/>
      <c r="AS78" s="984"/>
      <c r="AT78" s="984"/>
      <c r="AU78" s="984" t="s">
        <v>595</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t="s">
        <v>591</v>
      </c>
      <c r="C79" s="988"/>
      <c r="D79" s="988"/>
      <c r="E79" s="988"/>
      <c r="F79" s="988"/>
      <c r="G79" s="988"/>
      <c r="H79" s="988"/>
      <c r="I79" s="988"/>
      <c r="J79" s="988"/>
      <c r="K79" s="988"/>
      <c r="L79" s="988"/>
      <c r="M79" s="988"/>
      <c r="N79" s="988"/>
      <c r="O79" s="988"/>
      <c r="P79" s="989"/>
      <c r="Q79" s="990">
        <v>925</v>
      </c>
      <c r="R79" s="984"/>
      <c r="S79" s="984"/>
      <c r="T79" s="984"/>
      <c r="U79" s="984"/>
      <c r="V79" s="984">
        <v>896</v>
      </c>
      <c r="W79" s="984"/>
      <c r="X79" s="984"/>
      <c r="Y79" s="984"/>
      <c r="Z79" s="984"/>
      <c r="AA79" s="984">
        <v>29</v>
      </c>
      <c r="AB79" s="984"/>
      <c r="AC79" s="984"/>
      <c r="AD79" s="984"/>
      <c r="AE79" s="984"/>
      <c r="AF79" s="984">
        <v>9</v>
      </c>
      <c r="AG79" s="984"/>
      <c r="AH79" s="984"/>
      <c r="AI79" s="984"/>
      <c r="AJ79" s="984"/>
      <c r="AK79" s="984">
        <v>569</v>
      </c>
      <c r="AL79" s="984"/>
      <c r="AM79" s="984"/>
      <c r="AN79" s="984"/>
      <c r="AO79" s="984"/>
      <c r="AP79" s="984">
        <v>379</v>
      </c>
      <c r="AQ79" s="984"/>
      <c r="AR79" s="984"/>
      <c r="AS79" s="984"/>
      <c r="AT79" s="984"/>
      <c r="AU79" s="984" t="s">
        <v>595</v>
      </c>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396</v>
      </c>
      <c r="B88" s="950" t="s">
        <v>427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29819</v>
      </c>
      <c r="AG88" s="972"/>
      <c r="AH88" s="972"/>
      <c r="AI88" s="972"/>
      <c r="AJ88" s="972"/>
      <c r="AK88" s="976"/>
      <c r="AL88" s="976"/>
      <c r="AM88" s="976"/>
      <c r="AN88" s="976"/>
      <c r="AO88" s="976"/>
      <c r="AP88" s="972">
        <v>1292</v>
      </c>
      <c r="AQ88" s="972"/>
      <c r="AR88" s="972"/>
      <c r="AS88" s="972"/>
      <c r="AT88" s="972"/>
      <c r="AU88" s="972">
        <v>143</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428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305</v>
      </c>
      <c r="CS102" s="966"/>
      <c r="CT102" s="966"/>
      <c r="CU102" s="966"/>
      <c r="CV102" s="967"/>
      <c r="CW102" s="965" t="s">
        <v>595</v>
      </c>
      <c r="CX102" s="966"/>
      <c r="CY102" s="966"/>
      <c r="CZ102" s="966"/>
      <c r="DA102" s="967"/>
      <c r="DB102" s="965" t="s">
        <v>595</v>
      </c>
      <c r="DC102" s="966"/>
      <c r="DD102" s="966"/>
      <c r="DE102" s="966"/>
      <c r="DF102" s="967"/>
      <c r="DG102" s="965" t="s">
        <v>595</v>
      </c>
      <c r="DH102" s="966"/>
      <c r="DI102" s="966"/>
      <c r="DJ102" s="966"/>
      <c r="DK102" s="967"/>
      <c r="DL102" s="965" t="s">
        <v>595</v>
      </c>
      <c r="DM102" s="966"/>
      <c r="DN102" s="966"/>
      <c r="DO102" s="966"/>
      <c r="DP102" s="967"/>
      <c r="DQ102" s="965" t="s">
        <v>595</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436</v>
      </c>
      <c r="AB109" s="909"/>
      <c r="AC109" s="909"/>
      <c r="AD109" s="909"/>
      <c r="AE109" s="910"/>
      <c r="AF109" s="911" t="s">
        <v>437</v>
      </c>
      <c r="AG109" s="909"/>
      <c r="AH109" s="909"/>
      <c r="AI109" s="909"/>
      <c r="AJ109" s="910"/>
      <c r="AK109" s="911" t="s">
        <v>312</v>
      </c>
      <c r="AL109" s="909"/>
      <c r="AM109" s="909"/>
      <c r="AN109" s="909"/>
      <c r="AO109" s="910"/>
      <c r="AP109" s="911" t="s">
        <v>438</v>
      </c>
      <c r="AQ109" s="909"/>
      <c r="AR109" s="909"/>
      <c r="AS109" s="909"/>
      <c r="AT109" s="942"/>
      <c r="AU109" s="908" t="s">
        <v>435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436</v>
      </c>
      <c r="BR109" s="909"/>
      <c r="BS109" s="909"/>
      <c r="BT109" s="909"/>
      <c r="BU109" s="910"/>
      <c r="BV109" s="911" t="s">
        <v>437</v>
      </c>
      <c r="BW109" s="909"/>
      <c r="BX109" s="909"/>
      <c r="BY109" s="909"/>
      <c r="BZ109" s="910"/>
      <c r="CA109" s="911" t="s">
        <v>312</v>
      </c>
      <c r="CB109" s="909"/>
      <c r="CC109" s="909"/>
      <c r="CD109" s="909"/>
      <c r="CE109" s="910"/>
      <c r="CF109" s="949" t="s">
        <v>438</v>
      </c>
      <c r="CG109" s="949"/>
      <c r="CH109" s="949"/>
      <c r="CI109" s="949"/>
      <c r="CJ109" s="949"/>
      <c r="CK109" s="911" t="s">
        <v>439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436</v>
      </c>
      <c r="DH109" s="909"/>
      <c r="DI109" s="909"/>
      <c r="DJ109" s="909"/>
      <c r="DK109" s="910"/>
      <c r="DL109" s="911" t="s">
        <v>437</v>
      </c>
      <c r="DM109" s="909"/>
      <c r="DN109" s="909"/>
      <c r="DO109" s="909"/>
      <c r="DP109" s="910"/>
      <c r="DQ109" s="911" t="s">
        <v>312</v>
      </c>
      <c r="DR109" s="909"/>
      <c r="DS109" s="909"/>
      <c r="DT109" s="909"/>
      <c r="DU109" s="910"/>
      <c r="DV109" s="911" t="s">
        <v>438</v>
      </c>
      <c r="DW109" s="909"/>
      <c r="DX109" s="909"/>
      <c r="DY109" s="909"/>
      <c r="DZ109" s="942"/>
    </row>
    <row r="110" spans="1:131" s="224" customFormat="1" ht="26.25" customHeight="1" x14ac:dyDescent="0.15">
      <c r="A110" s="820" t="s">
        <v>440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2048014</v>
      </c>
      <c r="AB110" s="902"/>
      <c r="AC110" s="902"/>
      <c r="AD110" s="902"/>
      <c r="AE110" s="903"/>
      <c r="AF110" s="904">
        <v>2060723</v>
      </c>
      <c r="AG110" s="902"/>
      <c r="AH110" s="902"/>
      <c r="AI110" s="902"/>
      <c r="AJ110" s="903"/>
      <c r="AK110" s="904">
        <v>2013040</v>
      </c>
      <c r="AL110" s="902"/>
      <c r="AM110" s="902"/>
      <c r="AN110" s="902"/>
      <c r="AO110" s="903"/>
      <c r="AP110" s="905">
        <v>11.7</v>
      </c>
      <c r="AQ110" s="906"/>
      <c r="AR110" s="906"/>
      <c r="AS110" s="906"/>
      <c r="AT110" s="907"/>
      <c r="AU110" s="943" t="s">
        <v>75</v>
      </c>
      <c r="AV110" s="944"/>
      <c r="AW110" s="944"/>
      <c r="AX110" s="944"/>
      <c r="AY110" s="944"/>
      <c r="AZ110" s="873" t="s">
        <v>441</v>
      </c>
      <c r="BA110" s="821"/>
      <c r="BB110" s="821"/>
      <c r="BC110" s="821"/>
      <c r="BD110" s="821"/>
      <c r="BE110" s="821"/>
      <c r="BF110" s="821"/>
      <c r="BG110" s="821"/>
      <c r="BH110" s="821"/>
      <c r="BI110" s="821"/>
      <c r="BJ110" s="821"/>
      <c r="BK110" s="821"/>
      <c r="BL110" s="821"/>
      <c r="BM110" s="821"/>
      <c r="BN110" s="821"/>
      <c r="BO110" s="821"/>
      <c r="BP110" s="822"/>
      <c r="BQ110" s="874">
        <v>24454744</v>
      </c>
      <c r="BR110" s="855"/>
      <c r="BS110" s="855"/>
      <c r="BT110" s="855"/>
      <c r="BU110" s="855"/>
      <c r="BV110" s="855">
        <v>22531597</v>
      </c>
      <c r="BW110" s="855"/>
      <c r="BX110" s="855"/>
      <c r="BY110" s="855"/>
      <c r="BZ110" s="855"/>
      <c r="CA110" s="855">
        <v>20677240</v>
      </c>
      <c r="CB110" s="855"/>
      <c r="CC110" s="855"/>
      <c r="CD110" s="855"/>
      <c r="CE110" s="855"/>
      <c r="CF110" s="879">
        <v>119.8</v>
      </c>
      <c r="CG110" s="880"/>
      <c r="CH110" s="880"/>
      <c r="CI110" s="880"/>
      <c r="CJ110" s="880"/>
      <c r="CK110" s="939" t="s">
        <v>442</v>
      </c>
      <c r="CL110" s="832"/>
      <c r="CM110" s="873" t="s">
        <v>443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984397</v>
      </c>
      <c r="DH110" s="855"/>
      <c r="DI110" s="855"/>
      <c r="DJ110" s="855"/>
      <c r="DK110" s="855"/>
      <c r="DL110" s="855">
        <v>877963</v>
      </c>
      <c r="DM110" s="855"/>
      <c r="DN110" s="855"/>
      <c r="DO110" s="855"/>
      <c r="DP110" s="855"/>
      <c r="DQ110" s="855">
        <v>769147</v>
      </c>
      <c r="DR110" s="855"/>
      <c r="DS110" s="855"/>
      <c r="DT110" s="855"/>
      <c r="DU110" s="855"/>
      <c r="DV110" s="856">
        <v>4.5</v>
      </c>
      <c r="DW110" s="856"/>
      <c r="DX110" s="856"/>
      <c r="DY110" s="856"/>
      <c r="DZ110" s="857"/>
    </row>
    <row r="111" spans="1:131" s="224" customFormat="1" ht="26.25" customHeight="1" x14ac:dyDescent="0.15">
      <c r="A111" s="787" t="s">
        <v>444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239</v>
      </c>
      <c r="AB111" s="932"/>
      <c r="AC111" s="932"/>
      <c r="AD111" s="932"/>
      <c r="AE111" s="933"/>
      <c r="AF111" s="934" t="s">
        <v>239</v>
      </c>
      <c r="AG111" s="932"/>
      <c r="AH111" s="932"/>
      <c r="AI111" s="932"/>
      <c r="AJ111" s="933"/>
      <c r="AK111" s="934" t="s">
        <v>239</v>
      </c>
      <c r="AL111" s="932"/>
      <c r="AM111" s="932"/>
      <c r="AN111" s="932"/>
      <c r="AO111" s="933"/>
      <c r="AP111" s="935" t="s">
        <v>239</v>
      </c>
      <c r="AQ111" s="936"/>
      <c r="AR111" s="936"/>
      <c r="AS111" s="936"/>
      <c r="AT111" s="937"/>
      <c r="AU111" s="945"/>
      <c r="AV111" s="946"/>
      <c r="AW111" s="946"/>
      <c r="AX111" s="946"/>
      <c r="AY111" s="946"/>
      <c r="AZ111" s="828" t="s">
        <v>445</v>
      </c>
      <c r="BA111" s="765"/>
      <c r="BB111" s="765"/>
      <c r="BC111" s="765"/>
      <c r="BD111" s="765"/>
      <c r="BE111" s="765"/>
      <c r="BF111" s="765"/>
      <c r="BG111" s="765"/>
      <c r="BH111" s="765"/>
      <c r="BI111" s="765"/>
      <c r="BJ111" s="765"/>
      <c r="BK111" s="765"/>
      <c r="BL111" s="765"/>
      <c r="BM111" s="765"/>
      <c r="BN111" s="765"/>
      <c r="BO111" s="765"/>
      <c r="BP111" s="766"/>
      <c r="BQ111" s="829">
        <v>4570262</v>
      </c>
      <c r="BR111" s="830"/>
      <c r="BS111" s="830"/>
      <c r="BT111" s="830"/>
      <c r="BU111" s="830"/>
      <c r="BV111" s="830">
        <v>3656090</v>
      </c>
      <c r="BW111" s="830"/>
      <c r="BX111" s="830"/>
      <c r="BY111" s="830"/>
      <c r="BZ111" s="830"/>
      <c r="CA111" s="830">
        <v>2929876</v>
      </c>
      <c r="CB111" s="830"/>
      <c r="CC111" s="830"/>
      <c r="CD111" s="830"/>
      <c r="CE111" s="830"/>
      <c r="CF111" s="888">
        <v>17</v>
      </c>
      <c r="CG111" s="889"/>
      <c r="CH111" s="889"/>
      <c r="CI111" s="889"/>
      <c r="CJ111" s="889"/>
      <c r="CK111" s="940"/>
      <c r="CL111" s="834"/>
      <c r="CM111" s="828" t="s">
        <v>446</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v>3330297</v>
      </c>
      <c r="DH111" s="830"/>
      <c r="DI111" s="830"/>
      <c r="DJ111" s="830"/>
      <c r="DK111" s="830"/>
      <c r="DL111" s="830">
        <v>2654637</v>
      </c>
      <c r="DM111" s="830"/>
      <c r="DN111" s="830"/>
      <c r="DO111" s="830"/>
      <c r="DP111" s="830"/>
      <c r="DQ111" s="830">
        <v>2043131</v>
      </c>
      <c r="DR111" s="830"/>
      <c r="DS111" s="830"/>
      <c r="DT111" s="830"/>
      <c r="DU111" s="830"/>
      <c r="DV111" s="807">
        <v>11.8</v>
      </c>
      <c r="DW111" s="807"/>
      <c r="DX111" s="807"/>
      <c r="DY111" s="807"/>
      <c r="DZ111" s="808"/>
    </row>
    <row r="112" spans="1:131" s="224" customFormat="1" ht="26.25" customHeight="1" x14ac:dyDescent="0.15">
      <c r="A112" s="925" t="s">
        <v>447</v>
      </c>
      <c r="B112" s="926"/>
      <c r="C112" s="765" t="s">
        <v>448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449</v>
      </c>
      <c r="AB112" s="793"/>
      <c r="AC112" s="793"/>
      <c r="AD112" s="793"/>
      <c r="AE112" s="794"/>
      <c r="AF112" s="795" t="s">
        <v>239</v>
      </c>
      <c r="AG112" s="793"/>
      <c r="AH112" s="793"/>
      <c r="AI112" s="793"/>
      <c r="AJ112" s="794"/>
      <c r="AK112" s="795" t="s">
        <v>239</v>
      </c>
      <c r="AL112" s="793"/>
      <c r="AM112" s="793"/>
      <c r="AN112" s="793"/>
      <c r="AO112" s="794"/>
      <c r="AP112" s="837" t="s">
        <v>239</v>
      </c>
      <c r="AQ112" s="838"/>
      <c r="AR112" s="838"/>
      <c r="AS112" s="838"/>
      <c r="AT112" s="839"/>
      <c r="AU112" s="945"/>
      <c r="AV112" s="946"/>
      <c r="AW112" s="946"/>
      <c r="AX112" s="946"/>
      <c r="AY112" s="946"/>
      <c r="AZ112" s="828" t="s">
        <v>450</v>
      </c>
      <c r="BA112" s="765"/>
      <c r="BB112" s="765"/>
      <c r="BC112" s="765"/>
      <c r="BD112" s="765"/>
      <c r="BE112" s="765"/>
      <c r="BF112" s="765"/>
      <c r="BG112" s="765"/>
      <c r="BH112" s="765"/>
      <c r="BI112" s="765"/>
      <c r="BJ112" s="765"/>
      <c r="BK112" s="765"/>
      <c r="BL112" s="765"/>
      <c r="BM112" s="765"/>
      <c r="BN112" s="765"/>
      <c r="BO112" s="765"/>
      <c r="BP112" s="766"/>
      <c r="BQ112" s="829">
        <v>2253430</v>
      </c>
      <c r="BR112" s="830"/>
      <c r="BS112" s="830"/>
      <c r="BT112" s="830"/>
      <c r="BU112" s="830"/>
      <c r="BV112" s="830">
        <v>1866037</v>
      </c>
      <c r="BW112" s="830"/>
      <c r="BX112" s="830"/>
      <c r="BY112" s="830"/>
      <c r="BZ112" s="830"/>
      <c r="CA112" s="830">
        <v>1417230</v>
      </c>
      <c r="CB112" s="830"/>
      <c r="CC112" s="830"/>
      <c r="CD112" s="830"/>
      <c r="CE112" s="830"/>
      <c r="CF112" s="888">
        <v>8.1999999999999993</v>
      </c>
      <c r="CG112" s="889"/>
      <c r="CH112" s="889"/>
      <c r="CI112" s="889"/>
      <c r="CJ112" s="889"/>
      <c r="CK112" s="940"/>
      <c r="CL112" s="834"/>
      <c r="CM112" s="828" t="s">
        <v>451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452</v>
      </c>
      <c r="DH112" s="830"/>
      <c r="DI112" s="830"/>
      <c r="DJ112" s="830"/>
      <c r="DK112" s="830"/>
      <c r="DL112" s="830" t="s">
        <v>239</v>
      </c>
      <c r="DM112" s="830"/>
      <c r="DN112" s="830"/>
      <c r="DO112" s="830"/>
      <c r="DP112" s="830"/>
      <c r="DQ112" s="830" t="s">
        <v>239</v>
      </c>
      <c r="DR112" s="830"/>
      <c r="DS112" s="830"/>
      <c r="DT112" s="830"/>
      <c r="DU112" s="830"/>
      <c r="DV112" s="807" t="s">
        <v>239</v>
      </c>
      <c r="DW112" s="807"/>
      <c r="DX112" s="807"/>
      <c r="DY112" s="807"/>
      <c r="DZ112" s="808"/>
    </row>
    <row r="113" spans="1:130" s="224" customFormat="1" ht="26.25" customHeight="1" x14ac:dyDescent="0.15">
      <c r="A113" s="927"/>
      <c r="B113" s="928"/>
      <c r="C113" s="765" t="s">
        <v>453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319035</v>
      </c>
      <c r="AB113" s="932"/>
      <c r="AC113" s="932"/>
      <c r="AD113" s="932"/>
      <c r="AE113" s="933"/>
      <c r="AF113" s="934">
        <v>175890</v>
      </c>
      <c r="AG113" s="932"/>
      <c r="AH113" s="932"/>
      <c r="AI113" s="932"/>
      <c r="AJ113" s="933"/>
      <c r="AK113" s="934">
        <v>177344</v>
      </c>
      <c r="AL113" s="932"/>
      <c r="AM113" s="932"/>
      <c r="AN113" s="932"/>
      <c r="AO113" s="933"/>
      <c r="AP113" s="935">
        <v>1</v>
      </c>
      <c r="AQ113" s="936"/>
      <c r="AR113" s="936"/>
      <c r="AS113" s="936"/>
      <c r="AT113" s="937"/>
      <c r="AU113" s="945"/>
      <c r="AV113" s="946"/>
      <c r="AW113" s="946"/>
      <c r="AX113" s="946"/>
      <c r="AY113" s="946"/>
      <c r="AZ113" s="828" t="s">
        <v>454</v>
      </c>
      <c r="BA113" s="765"/>
      <c r="BB113" s="765"/>
      <c r="BC113" s="765"/>
      <c r="BD113" s="765"/>
      <c r="BE113" s="765"/>
      <c r="BF113" s="765"/>
      <c r="BG113" s="765"/>
      <c r="BH113" s="765"/>
      <c r="BI113" s="765"/>
      <c r="BJ113" s="765"/>
      <c r="BK113" s="765"/>
      <c r="BL113" s="765"/>
      <c r="BM113" s="765"/>
      <c r="BN113" s="765"/>
      <c r="BO113" s="765"/>
      <c r="BP113" s="766"/>
      <c r="BQ113" s="829">
        <v>175357</v>
      </c>
      <c r="BR113" s="830"/>
      <c r="BS113" s="830"/>
      <c r="BT113" s="830"/>
      <c r="BU113" s="830"/>
      <c r="BV113" s="830">
        <v>159590</v>
      </c>
      <c r="BW113" s="830"/>
      <c r="BX113" s="830"/>
      <c r="BY113" s="830"/>
      <c r="BZ113" s="830"/>
      <c r="CA113" s="830">
        <v>142848</v>
      </c>
      <c r="CB113" s="830"/>
      <c r="CC113" s="830"/>
      <c r="CD113" s="830"/>
      <c r="CE113" s="830"/>
      <c r="CF113" s="888">
        <v>0.8</v>
      </c>
      <c r="CG113" s="889"/>
      <c r="CH113" s="889"/>
      <c r="CI113" s="889"/>
      <c r="CJ113" s="889"/>
      <c r="CK113" s="940"/>
      <c r="CL113" s="834"/>
      <c r="CM113" s="828" t="s">
        <v>455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239</v>
      </c>
      <c r="DH113" s="793"/>
      <c r="DI113" s="793"/>
      <c r="DJ113" s="793"/>
      <c r="DK113" s="794"/>
      <c r="DL113" s="795" t="s">
        <v>239</v>
      </c>
      <c r="DM113" s="793"/>
      <c r="DN113" s="793"/>
      <c r="DO113" s="793"/>
      <c r="DP113" s="794"/>
      <c r="DQ113" s="795" t="s">
        <v>239</v>
      </c>
      <c r="DR113" s="793"/>
      <c r="DS113" s="793"/>
      <c r="DT113" s="793"/>
      <c r="DU113" s="794"/>
      <c r="DV113" s="837" t="s">
        <v>456</v>
      </c>
      <c r="DW113" s="838"/>
      <c r="DX113" s="838"/>
      <c r="DY113" s="838"/>
      <c r="DZ113" s="839"/>
    </row>
    <row r="114" spans="1:130" s="224" customFormat="1" ht="26.25" customHeight="1" x14ac:dyDescent="0.15">
      <c r="A114" s="927"/>
      <c r="B114" s="928"/>
      <c r="C114" s="765" t="s">
        <v>457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13113</v>
      </c>
      <c r="AB114" s="793"/>
      <c r="AC114" s="793"/>
      <c r="AD114" s="793"/>
      <c r="AE114" s="794"/>
      <c r="AF114" s="795">
        <v>7646</v>
      </c>
      <c r="AG114" s="793"/>
      <c r="AH114" s="793"/>
      <c r="AI114" s="793"/>
      <c r="AJ114" s="794"/>
      <c r="AK114" s="795">
        <v>9281</v>
      </c>
      <c r="AL114" s="793"/>
      <c r="AM114" s="793"/>
      <c r="AN114" s="793"/>
      <c r="AO114" s="794"/>
      <c r="AP114" s="837">
        <v>0.1</v>
      </c>
      <c r="AQ114" s="838"/>
      <c r="AR114" s="838"/>
      <c r="AS114" s="838"/>
      <c r="AT114" s="839"/>
      <c r="AU114" s="945"/>
      <c r="AV114" s="946"/>
      <c r="AW114" s="946"/>
      <c r="AX114" s="946"/>
      <c r="AY114" s="946"/>
      <c r="AZ114" s="828" t="s">
        <v>458</v>
      </c>
      <c r="BA114" s="765"/>
      <c r="BB114" s="765"/>
      <c r="BC114" s="765"/>
      <c r="BD114" s="765"/>
      <c r="BE114" s="765"/>
      <c r="BF114" s="765"/>
      <c r="BG114" s="765"/>
      <c r="BH114" s="765"/>
      <c r="BI114" s="765"/>
      <c r="BJ114" s="765"/>
      <c r="BK114" s="765"/>
      <c r="BL114" s="765"/>
      <c r="BM114" s="765"/>
      <c r="BN114" s="765"/>
      <c r="BO114" s="765"/>
      <c r="BP114" s="766"/>
      <c r="BQ114" s="829">
        <v>2316351</v>
      </c>
      <c r="BR114" s="830"/>
      <c r="BS114" s="830"/>
      <c r="BT114" s="830"/>
      <c r="BU114" s="830"/>
      <c r="BV114" s="830">
        <v>2323560</v>
      </c>
      <c r="BW114" s="830"/>
      <c r="BX114" s="830"/>
      <c r="BY114" s="830"/>
      <c r="BZ114" s="830"/>
      <c r="CA114" s="830">
        <v>2267719</v>
      </c>
      <c r="CB114" s="830"/>
      <c r="CC114" s="830"/>
      <c r="CD114" s="830"/>
      <c r="CE114" s="830"/>
      <c r="CF114" s="888">
        <v>13.1</v>
      </c>
      <c r="CG114" s="889"/>
      <c r="CH114" s="889"/>
      <c r="CI114" s="889"/>
      <c r="CJ114" s="889"/>
      <c r="CK114" s="940"/>
      <c r="CL114" s="834"/>
      <c r="CM114" s="828" t="s">
        <v>459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239</v>
      </c>
      <c r="DH114" s="793"/>
      <c r="DI114" s="793"/>
      <c r="DJ114" s="793"/>
      <c r="DK114" s="794"/>
      <c r="DL114" s="795" t="s">
        <v>239</v>
      </c>
      <c r="DM114" s="793"/>
      <c r="DN114" s="793"/>
      <c r="DO114" s="793"/>
      <c r="DP114" s="794"/>
      <c r="DQ114" s="795" t="s">
        <v>239</v>
      </c>
      <c r="DR114" s="793"/>
      <c r="DS114" s="793"/>
      <c r="DT114" s="793"/>
      <c r="DU114" s="794"/>
      <c r="DV114" s="837" t="s">
        <v>452</v>
      </c>
      <c r="DW114" s="838"/>
      <c r="DX114" s="838"/>
      <c r="DY114" s="838"/>
      <c r="DZ114" s="839"/>
    </row>
    <row r="115" spans="1:130" s="224" customFormat="1" ht="26.25" customHeight="1" x14ac:dyDescent="0.15">
      <c r="A115" s="927"/>
      <c r="B115" s="928"/>
      <c r="C115" s="765" t="s">
        <v>460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415838</v>
      </c>
      <c r="AB115" s="932"/>
      <c r="AC115" s="932"/>
      <c r="AD115" s="932"/>
      <c r="AE115" s="933"/>
      <c r="AF115" s="934">
        <v>416470</v>
      </c>
      <c r="AG115" s="932"/>
      <c r="AH115" s="932"/>
      <c r="AI115" s="932"/>
      <c r="AJ115" s="933"/>
      <c r="AK115" s="934">
        <v>375708</v>
      </c>
      <c r="AL115" s="932"/>
      <c r="AM115" s="932"/>
      <c r="AN115" s="932"/>
      <c r="AO115" s="933"/>
      <c r="AP115" s="935">
        <v>2.2000000000000002</v>
      </c>
      <c r="AQ115" s="936"/>
      <c r="AR115" s="936"/>
      <c r="AS115" s="936"/>
      <c r="AT115" s="937"/>
      <c r="AU115" s="945"/>
      <c r="AV115" s="946"/>
      <c r="AW115" s="946"/>
      <c r="AX115" s="946"/>
      <c r="AY115" s="946"/>
      <c r="AZ115" s="828" t="s">
        <v>461</v>
      </c>
      <c r="BA115" s="765"/>
      <c r="BB115" s="765"/>
      <c r="BC115" s="765"/>
      <c r="BD115" s="765"/>
      <c r="BE115" s="765"/>
      <c r="BF115" s="765"/>
      <c r="BG115" s="765"/>
      <c r="BH115" s="765"/>
      <c r="BI115" s="765"/>
      <c r="BJ115" s="765"/>
      <c r="BK115" s="765"/>
      <c r="BL115" s="765"/>
      <c r="BM115" s="765"/>
      <c r="BN115" s="765"/>
      <c r="BO115" s="765"/>
      <c r="BP115" s="766"/>
      <c r="BQ115" s="829" t="s">
        <v>239</v>
      </c>
      <c r="BR115" s="830"/>
      <c r="BS115" s="830"/>
      <c r="BT115" s="830"/>
      <c r="BU115" s="830"/>
      <c r="BV115" s="830" t="s">
        <v>239</v>
      </c>
      <c r="BW115" s="830"/>
      <c r="BX115" s="830"/>
      <c r="BY115" s="830"/>
      <c r="BZ115" s="830"/>
      <c r="CA115" s="830" t="s">
        <v>456</v>
      </c>
      <c r="CB115" s="830"/>
      <c r="CC115" s="830"/>
      <c r="CD115" s="830"/>
      <c r="CE115" s="830"/>
      <c r="CF115" s="888" t="s">
        <v>239</v>
      </c>
      <c r="CG115" s="889"/>
      <c r="CH115" s="889"/>
      <c r="CI115" s="889"/>
      <c r="CJ115" s="889"/>
      <c r="CK115" s="940"/>
      <c r="CL115" s="834"/>
      <c r="CM115" s="828" t="s">
        <v>462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190684</v>
      </c>
      <c r="DH115" s="793"/>
      <c r="DI115" s="793"/>
      <c r="DJ115" s="793"/>
      <c r="DK115" s="794"/>
      <c r="DL115" s="795">
        <v>68498</v>
      </c>
      <c r="DM115" s="793"/>
      <c r="DN115" s="793"/>
      <c r="DO115" s="793"/>
      <c r="DP115" s="794"/>
      <c r="DQ115" s="795">
        <v>68498</v>
      </c>
      <c r="DR115" s="793"/>
      <c r="DS115" s="793"/>
      <c r="DT115" s="793"/>
      <c r="DU115" s="794"/>
      <c r="DV115" s="837">
        <v>0.4</v>
      </c>
      <c r="DW115" s="838"/>
      <c r="DX115" s="838"/>
      <c r="DY115" s="838"/>
      <c r="DZ115" s="839"/>
    </row>
    <row r="116" spans="1:130" s="224" customFormat="1" ht="26.25" customHeight="1" x14ac:dyDescent="0.15">
      <c r="A116" s="929"/>
      <c r="B116" s="930"/>
      <c r="C116" s="852" t="s">
        <v>463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239</v>
      </c>
      <c r="AB116" s="793"/>
      <c r="AC116" s="793"/>
      <c r="AD116" s="793"/>
      <c r="AE116" s="794"/>
      <c r="AF116" s="795" t="s">
        <v>239</v>
      </c>
      <c r="AG116" s="793"/>
      <c r="AH116" s="793"/>
      <c r="AI116" s="793"/>
      <c r="AJ116" s="794"/>
      <c r="AK116" s="795" t="s">
        <v>239</v>
      </c>
      <c r="AL116" s="793"/>
      <c r="AM116" s="793"/>
      <c r="AN116" s="793"/>
      <c r="AO116" s="794"/>
      <c r="AP116" s="837" t="s">
        <v>239</v>
      </c>
      <c r="AQ116" s="838"/>
      <c r="AR116" s="838"/>
      <c r="AS116" s="838"/>
      <c r="AT116" s="839"/>
      <c r="AU116" s="945"/>
      <c r="AV116" s="946"/>
      <c r="AW116" s="946"/>
      <c r="AX116" s="946"/>
      <c r="AY116" s="946"/>
      <c r="AZ116" s="922" t="s">
        <v>464</v>
      </c>
      <c r="BA116" s="923"/>
      <c r="BB116" s="923"/>
      <c r="BC116" s="923"/>
      <c r="BD116" s="923"/>
      <c r="BE116" s="923"/>
      <c r="BF116" s="923"/>
      <c r="BG116" s="923"/>
      <c r="BH116" s="923"/>
      <c r="BI116" s="923"/>
      <c r="BJ116" s="923"/>
      <c r="BK116" s="923"/>
      <c r="BL116" s="923"/>
      <c r="BM116" s="923"/>
      <c r="BN116" s="923"/>
      <c r="BO116" s="923"/>
      <c r="BP116" s="924"/>
      <c r="BQ116" s="829" t="s">
        <v>456</v>
      </c>
      <c r="BR116" s="830"/>
      <c r="BS116" s="830"/>
      <c r="BT116" s="830"/>
      <c r="BU116" s="830"/>
      <c r="BV116" s="830" t="s">
        <v>239</v>
      </c>
      <c r="BW116" s="830"/>
      <c r="BX116" s="830"/>
      <c r="BY116" s="830"/>
      <c r="BZ116" s="830"/>
      <c r="CA116" s="830" t="s">
        <v>456</v>
      </c>
      <c r="CB116" s="830"/>
      <c r="CC116" s="830"/>
      <c r="CD116" s="830"/>
      <c r="CE116" s="830"/>
      <c r="CF116" s="888" t="s">
        <v>239</v>
      </c>
      <c r="CG116" s="889"/>
      <c r="CH116" s="889"/>
      <c r="CI116" s="889"/>
      <c r="CJ116" s="889"/>
      <c r="CK116" s="940"/>
      <c r="CL116" s="834"/>
      <c r="CM116" s="828" t="s">
        <v>465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64884</v>
      </c>
      <c r="DH116" s="793"/>
      <c r="DI116" s="793"/>
      <c r="DJ116" s="793"/>
      <c r="DK116" s="794"/>
      <c r="DL116" s="795">
        <v>54992</v>
      </c>
      <c r="DM116" s="793"/>
      <c r="DN116" s="793"/>
      <c r="DO116" s="793"/>
      <c r="DP116" s="794"/>
      <c r="DQ116" s="795">
        <v>49100</v>
      </c>
      <c r="DR116" s="793"/>
      <c r="DS116" s="793"/>
      <c r="DT116" s="793"/>
      <c r="DU116" s="794"/>
      <c r="DV116" s="837">
        <v>0.3</v>
      </c>
      <c r="DW116" s="838"/>
      <c r="DX116" s="838"/>
      <c r="DY116" s="838"/>
      <c r="DZ116" s="839"/>
    </row>
    <row r="117" spans="1:130" s="224" customFormat="1" ht="26.25" customHeight="1" x14ac:dyDescent="0.15">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466</v>
      </c>
      <c r="Z117" s="910"/>
      <c r="AA117" s="915">
        <v>2796000</v>
      </c>
      <c r="AB117" s="916"/>
      <c r="AC117" s="916"/>
      <c r="AD117" s="916"/>
      <c r="AE117" s="917"/>
      <c r="AF117" s="918">
        <v>2660729</v>
      </c>
      <c r="AG117" s="916"/>
      <c r="AH117" s="916"/>
      <c r="AI117" s="916"/>
      <c r="AJ117" s="917"/>
      <c r="AK117" s="918">
        <v>2575373</v>
      </c>
      <c r="AL117" s="916"/>
      <c r="AM117" s="916"/>
      <c r="AN117" s="916"/>
      <c r="AO117" s="917"/>
      <c r="AP117" s="919"/>
      <c r="AQ117" s="920"/>
      <c r="AR117" s="920"/>
      <c r="AS117" s="920"/>
      <c r="AT117" s="921"/>
      <c r="AU117" s="945"/>
      <c r="AV117" s="946"/>
      <c r="AW117" s="946"/>
      <c r="AX117" s="946"/>
      <c r="AY117" s="946"/>
      <c r="AZ117" s="876" t="s">
        <v>467</v>
      </c>
      <c r="BA117" s="877"/>
      <c r="BB117" s="877"/>
      <c r="BC117" s="877"/>
      <c r="BD117" s="877"/>
      <c r="BE117" s="877"/>
      <c r="BF117" s="877"/>
      <c r="BG117" s="877"/>
      <c r="BH117" s="877"/>
      <c r="BI117" s="877"/>
      <c r="BJ117" s="877"/>
      <c r="BK117" s="877"/>
      <c r="BL117" s="877"/>
      <c r="BM117" s="877"/>
      <c r="BN117" s="877"/>
      <c r="BO117" s="877"/>
      <c r="BP117" s="878"/>
      <c r="BQ117" s="829" t="s">
        <v>239</v>
      </c>
      <c r="BR117" s="830"/>
      <c r="BS117" s="830"/>
      <c r="BT117" s="830"/>
      <c r="BU117" s="830"/>
      <c r="BV117" s="830" t="s">
        <v>239</v>
      </c>
      <c r="BW117" s="830"/>
      <c r="BX117" s="830"/>
      <c r="BY117" s="830"/>
      <c r="BZ117" s="830"/>
      <c r="CA117" s="830" t="s">
        <v>239</v>
      </c>
      <c r="CB117" s="830"/>
      <c r="CC117" s="830"/>
      <c r="CD117" s="830"/>
      <c r="CE117" s="830"/>
      <c r="CF117" s="888" t="s">
        <v>239</v>
      </c>
      <c r="CG117" s="889"/>
      <c r="CH117" s="889"/>
      <c r="CI117" s="889"/>
      <c r="CJ117" s="889"/>
      <c r="CK117" s="940"/>
      <c r="CL117" s="834"/>
      <c r="CM117" s="828" t="s">
        <v>468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239</v>
      </c>
      <c r="DH117" s="793"/>
      <c r="DI117" s="793"/>
      <c r="DJ117" s="793"/>
      <c r="DK117" s="794"/>
      <c r="DL117" s="795" t="s">
        <v>239</v>
      </c>
      <c r="DM117" s="793"/>
      <c r="DN117" s="793"/>
      <c r="DO117" s="793"/>
      <c r="DP117" s="794"/>
      <c r="DQ117" s="795" t="s">
        <v>239</v>
      </c>
      <c r="DR117" s="793"/>
      <c r="DS117" s="793"/>
      <c r="DT117" s="793"/>
      <c r="DU117" s="794"/>
      <c r="DV117" s="837" t="s">
        <v>239</v>
      </c>
      <c r="DW117" s="838"/>
      <c r="DX117" s="838"/>
      <c r="DY117" s="838"/>
      <c r="DZ117" s="839"/>
    </row>
    <row r="118" spans="1:130" s="224" customFormat="1" ht="26.25" customHeight="1" x14ac:dyDescent="0.15">
      <c r="A118" s="908" t="s">
        <v>439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436</v>
      </c>
      <c r="AB118" s="909"/>
      <c r="AC118" s="909"/>
      <c r="AD118" s="909"/>
      <c r="AE118" s="910"/>
      <c r="AF118" s="911" t="s">
        <v>437</v>
      </c>
      <c r="AG118" s="909"/>
      <c r="AH118" s="909"/>
      <c r="AI118" s="909"/>
      <c r="AJ118" s="910"/>
      <c r="AK118" s="911" t="s">
        <v>312</v>
      </c>
      <c r="AL118" s="909"/>
      <c r="AM118" s="909"/>
      <c r="AN118" s="909"/>
      <c r="AO118" s="910"/>
      <c r="AP118" s="912" t="s">
        <v>438</v>
      </c>
      <c r="AQ118" s="913"/>
      <c r="AR118" s="913"/>
      <c r="AS118" s="913"/>
      <c r="AT118" s="914"/>
      <c r="AU118" s="945"/>
      <c r="AV118" s="946"/>
      <c r="AW118" s="946"/>
      <c r="AX118" s="946"/>
      <c r="AY118" s="946"/>
      <c r="AZ118" s="851" t="s">
        <v>469</v>
      </c>
      <c r="BA118" s="852"/>
      <c r="BB118" s="852"/>
      <c r="BC118" s="852"/>
      <c r="BD118" s="852"/>
      <c r="BE118" s="852"/>
      <c r="BF118" s="852"/>
      <c r="BG118" s="852"/>
      <c r="BH118" s="852"/>
      <c r="BI118" s="852"/>
      <c r="BJ118" s="852"/>
      <c r="BK118" s="852"/>
      <c r="BL118" s="852"/>
      <c r="BM118" s="852"/>
      <c r="BN118" s="852"/>
      <c r="BO118" s="852"/>
      <c r="BP118" s="853"/>
      <c r="BQ118" s="892" t="s">
        <v>239</v>
      </c>
      <c r="BR118" s="858"/>
      <c r="BS118" s="858"/>
      <c r="BT118" s="858"/>
      <c r="BU118" s="858"/>
      <c r="BV118" s="858" t="s">
        <v>239</v>
      </c>
      <c r="BW118" s="858"/>
      <c r="BX118" s="858"/>
      <c r="BY118" s="858"/>
      <c r="BZ118" s="858"/>
      <c r="CA118" s="858" t="s">
        <v>239</v>
      </c>
      <c r="CB118" s="858"/>
      <c r="CC118" s="858"/>
      <c r="CD118" s="858"/>
      <c r="CE118" s="858"/>
      <c r="CF118" s="888" t="s">
        <v>239</v>
      </c>
      <c r="CG118" s="889"/>
      <c r="CH118" s="889"/>
      <c r="CI118" s="889"/>
      <c r="CJ118" s="889"/>
      <c r="CK118" s="940"/>
      <c r="CL118" s="834"/>
      <c r="CM118" s="828" t="s">
        <v>470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239</v>
      </c>
      <c r="DH118" s="793"/>
      <c r="DI118" s="793"/>
      <c r="DJ118" s="793"/>
      <c r="DK118" s="794"/>
      <c r="DL118" s="795" t="s">
        <v>239</v>
      </c>
      <c r="DM118" s="793"/>
      <c r="DN118" s="793"/>
      <c r="DO118" s="793"/>
      <c r="DP118" s="794"/>
      <c r="DQ118" s="795" t="s">
        <v>239</v>
      </c>
      <c r="DR118" s="793"/>
      <c r="DS118" s="793"/>
      <c r="DT118" s="793"/>
      <c r="DU118" s="794"/>
      <c r="DV118" s="837" t="s">
        <v>239</v>
      </c>
      <c r="DW118" s="838"/>
      <c r="DX118" s="838"/>
      <c r="DY118" s="838"/>
      <c r="DZ118" s="839"/>
    </row>
    <row r="119" spans="1:130" s="224" customFormat="1" ht="26.25" customHeight="1" x14ac:dyDescent="0.15">
      <c r="A119" s="831" t="s">
        <v>442</v>
      </c>
      <c r="B119" s="832"/>
      <c r="C119" s="873" t="s">
        <v>443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298</v>
      </c>
      <c r="AB119" s="902"/>
      <c r="AC119" s="902"/>
      <c r="AD119" s="902"/>
      <c r="AE119" s="903"/>
      <c r="AF119" s="904">
        <v>7434</v>
      </c>
      <c r="AG119" s="902"/>
      <c r="AH119" s="902"/>
      <c r="AI119" s="902"/>
      <c r="AJ119" s="903"/>
      <c r="AK119" s="904">
        <v>9474</v>
      </c>
      <c r="AL119" s="902"/>
      <c r="AM119" s="902"/>
      <c r="AN119" s="902"/>
      <c r="AO119" s="903"/>
      <c r="AP119" s="905">
        <v>0.1</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471</v>
      </c>
      <c r="BP119" s="891"/>
      <c r="BQ119" s="892">
        <v>33770144</v>
      </c>
      <c r="BR119" s="858"/>
      <c r="BS119" s="858"/>
      <c r="BT119" s="858"/>
      <c r="BU119" s="858"/>
      <c r="BV119" s="858">
        <v>30536874</v>
      </c>
      <c r="BW119" s="858"/>
      <c r="BX119" s="858"/>
      <c r="BY119" s="858"/>
      <c r="BZ119" s="858"/>
      <c r="CA119" s="858">
        <v>27434913</v>
      </c>
      <c r="CB119" s="858"/>
      <c r="CC119" s="858"/>
      <c r="CD119" s="858"/>
      <c r="CE119" s="858"/>
      <c r="CF119" s="761"/>
      <c r="CG119" s="762"/>
      <c r="CH119" s="762"/>
      <c r="CI119" s="762"/>
      <c r="CJ119" s="847"/>
      <c r="CK119" s="941"/>
      <c r="CL119" s="836"/>
      <c r="CM119" s="851" t="s">
        <v>472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239</v>
      </c>
      <c r="DH119" s="777"/>
      <c r="DI119" s="777"/>
      <c r="DJ119" s="777"/>
      <c r="DK119" s="778"/>
      <c r="DL119" s="779" t="s">
        <v>239</v>
      </c>
      <c r="DM119" s="777"/>
      <c r="DN119" s="777"/>
      <c r="DO119" s="777"/>
      <c r="DP119" s="778"/>
      <c r="DQ119" s="779" t="s">
        <v>239</v>
      </c>
      <c r="DR119" s="777"/>
      <c r="DS119" s="777"/>
      <c r="DT119" s="777"/>
      <c r="DU119" s="778"/>
      <c r="DV119" s="861" t="s">
        <v>239</v>
      </c>
      <c r="DW119" s="862"/>
      <c r="DX119" s="862"/>
      <c r="DY119" s="862"/>
      <c r="DZ119" s="863"/>
    </row>
    <row r="120" spans="1:130" s="224" customFormat="1" ht="26.25" customHeight="1" x14ac:dyDescent="0.15">
      <c r="A120" s="833"/>
      <c r="B120" s="834"/>
      <c r="C120" s="828" t="s">
        <v>446</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v>394086</v>
      </c>
      <c r="AB120" s="793"/>
      <c r="AC120" s="793"/>
      <c r="AD120" s="793"/>
      <c r="AE120" s="794"/>
      <c r="AF120" s="795">
        <v>385642</v>
      </c>
      <c r="AG120" s="793"/>
      <c r="AH120" s="793"/>
      <c r="AI120" s="793"/>
      <c r="AJ120" s="794"/>
      <c r="AK120" s="795">
        <v>342387</v>
      </c>
      <c r="AL120" s="793"/>
      <c r="AM120" s="793"/>
      <c r="AN120" s="793"/>
      <c r="AO120" s="794"/>
      <c r="AP120" s="837">
        <v>2</v>
      </c>
      <c r="AQ120" s="838"/>
      <c r="AR120" s="838"/>
      <c r="AS120" s="838"/>
      <c r="AT120" s="839"/>
      <c r="AU120" s="893" t="s">
        <v>473</v>
      </c>
      <c r="AV120" s="894"/>
      <c r="AW120" s="894"/>
      <c r="AX120" s="894"/>
      <c r="AY120" s="895"/>
      <c r="AZ120" s="873" t="s">
        <v>474</v>
      </c>
      <c r="BA120" s="821"/>
      <c r="BB120" s="821"/>
      <c r="BC120" s="821"/>
      <c r="BD120" s="821"/>
      <c r="BE120" s="821"/>
      <c r="BF120" s="821"/>
      <c r="BG120" s="821"/>
      <c r="BH120" s="821"/>
      <c r="BI120" s="821"/>
      <c r="BJ120" s="821"/>
      <c r="BK120" s="821"/>
      <c r="BL120" s="821"/>
      <c r="BM120" s="821"/>
      <c r="BN120" s="821"/>
      <c r="BO120" s="821"/>
      <c r="BP120" s="822"/>
      <c r="BQ120" s="874">
        <v>6666143</v>
      </c>
      <c r="BR120" s="855"/>
      <c r="BS120" s="855"/>
      <c r="BT120" s="855"/>
      <c r="BU120" s="855"/>
      <c r="BV120" s="855">
        <v>7025319</v>
      </c>
      <c r="BW120" s="855"/>
      <c r="BX120" s="855"/>
      <c r="BY120" s="855"/>
      <c r="BZ120" s="855"/>
      <c r="CA120" s="855">
        <v>7915673</v>
      </c>
      <c r="CB120" s="855"/>
      <c r="CC120" s="855"/>
      <c r="CD120" s="855"/>
      <c r="CE120" s="855"/>
      <c r="CF120" s="879">
        <v>45.9</v>
      </c>
      <c r="CG120" s="880"/>
      <c r="CH120" s="880"/>
      <c r="CI120" s="880"/>
      <c r="CJ120" s="880"/>
      <c r="CK120" s="881" t="s">
        <v>475</v>
      </c>
      <c r="CL120" s="865"/>
      <c r="CM120" s="865"/>
      <c r="CN120" s="865"/>
      <c r="CO120" s="866"/>
      <c r="CP120" s="885" t="s">
        <v>476</v>
      </c>
      <c r="CQ120" s="886"/>
      <c r="CR120" s="886"/>
      <c r="CS120" s="886"/>
      <c r="CT120" s="886"/>
      <c r="CU120" s="886"/>
      <c r="CV120" s="886"/>
      <c r="CW120" s="886"/>
      <c r="CX120" s="886"/>
      <c r="CY120" s="886"/>
      <c r="CZ120" s="886"/>
      <c r="DA120" s="886"/>
      <c r="DB120" s="886"/>
      <c r="DC120" s="886"/>
      <c r="DD120" s="886"/>
      <c r="DE120" s="886"/>
      <c r="DF120" s="887"/>
      <c r="DG120" s="874">
        <v>1713433</v>
      </c>
      <c r="DH120" s="855"/>
      <c r="DI120" s="855"/>
      <c r="DJ120" s="855"/>
      <c r="DK120" s="855"/>
      <c r="DL120" s="855">
        <v>1393425</v>
      </c>
      <c r="DM120" s="855"/>
      <c r="DN120" s="855"/>
      <c r="DO120" s="855"/>
      <c r="DP120" s="855"/>
      <c r="DQ120" s="855">
        <v>1004960</v>
      </c>
      <c r="DR120" s="855"/>
      <c r="DS120" s="855"/>
      <c r="DT120" s="855"/>
      <c r="DU120" s="855"/>
      <c r="DV120" s="856">
        <v>5.8</v>
      </c>
      <c r="DW120" s="856"/>
      <c r="DX120" s="856"/>
      <c r="DY120" s="856"/>
      <c r="DZ120" s="857"/>
    </row>
    <row r="121" spans="1:130" s="224" customFormat="1" ht="26.25" customHeight="1" x14ac:dyDescent="0.15">
      <c r="A121" s="833"/>
      <c r="B121" s="834"/>
      <c r="C121" s="876" t="s">
        <v>477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239</v>
      </c>
      <c r="AB121" s="793"/>
      <c r="AC121" s="793"/>
      <c r="AD121" s="793"/>
      <c r="AE121" s="794"/>
      <c r="AF121" s="795" t="s">
        <v>239</v>
      </c>
      <c r="AG121" s="793"/>
      <c r="AH121" s="793"/>
      <c r="AI121" s="793"/>
      <c r="AJ121" s="794"/>
      <c r="AK121" s="795" t="s">
        <v>456</v>
      </c>
      <c r="AL121" s="793"/>
      <c r="AM121" s="793"/>
      <c r="AN121" s="793"/>
      <c r="AO121" s="794"/>
      <c r="AP121" s="837" t="s">
        <v>239</v>
      </c>
      <c r="AQ121" s="838"/>
      <c r="AR121" s="838"/>
      <c r="AS121" s="838"/>
      <c r="AT121" s="839"/>
      <c r="AU121" s="896"/>
      <c r="AV121" s="897"/>
      <c r="AW121" s="897"/>
      <c r="AX121" s="897"/>
      <c r="AY121" s="898"/>
      <c r="AZ121" s="828" t="s">
        <v>478</v>
      </c>
      <c r="BA121" s="765"/>
      <c r="BB121" s="765"/>
      <c r="BC121" s="765"/>
      <c r="BD121" s="765"/>
      <c r="BE121" s="765"/>
      <c r="BF121" s="765"/>
      <c r="BG121" s="765"/>
      <c r="BH121" s="765"/>
      <c r="BI121" s="765"/>
      <c r="BJ121" s="765"/>
      <c r="BK121" s="765"/>
      <c r="BL121" s="765"/>
      <c r="BM121" s="765"/>
      <c r="BN121" s="765"/>
      <c r="BO121" s="765"/>
      <c r="BP121" s="766"/>
      <c r="BQ121" s="829">
        <v>4712146</v>
      </c>
      <c r="BR121" s="830"/>
      <c r="BS121" s="830"/>
      <c r="BT121" s="830"/>
      <c r="BU121" s="830"/>
      <c r="BV121" s="830">
        <v>3974385</v>
      </c>
      <c r="BW121" s="830"/>
      <c r="BX121" s="830"/>
      <c r="BY121" s="830"/>
      <c r="BZ121" s="830"/>
      <c r="CA121" s="830">
        <v>3072827</v>
      </c>
      <c r="CB121" s="830"/>
      <c r="CC121" s="830"/>
      <c r="CD121" s="830"/>
      <c r="CE121" s="830"/>
      <c r="CF121" s="888">
        <v>17.8</v>
      </c>
      <c r="CG121" s="889"/>
      <c r="CH121" s="889"/>
      <c r="CI121" s="889"/>
      <c r="CJ121" s="889"/>
      <c r="CK121" s="882"/>
      <c r="CL121" s="868"/>
      <c r="CM121" s="868"/>
      <c r="CN121" s="868"/>
      <c r="CO121" s="869"/>
      <c r="CP121" s="848" t="s">
        <v>413</v>
      </c>
      <c r="CQ121" s="849"/>
      <c r="CR121" s="849"/>
      <c r="CS121" s="849"/>
      <c r="CT121" s="849"/>
      <c r="CU121" s="849"/>
      <c r="CV121" s="849"/>
      <c r="CW121" s="849"/>
      <c r="CX121" s="849"/>
      <c r="CY121" s="849"/>
      <c r="CZ121" s="849"/>
      <c r="DA121" s="849"/>
      <c r="DB121" s="849"/>
      <c r="DC121" s="849"/>
      <c r="DD121" s="849"/>
      <c r="DE121" s="849"/>
      <c r="DF121" s="850"/>
      <c r="DG121" s="829">
        <v>539997</v>
      </c>
      <c r="DH121" s="830"/>
      <c r="DI121" s="830"/>
      <c r="DJ121" s="830"/>
      <c r="DK121" s="830"/>
      <c r="DL121" s="830">
        <v>472612</v>
      </c>
      <c r="DM121" s="830"/>
      <c r="DN121" s="830"/>
      <c r="DO121" s="830"/>
      <c r="DP121" s="830"/>
      <c r="DQ121" s="830">
        <v>412270</v>
      </c>
      <c r="DR121" s="830"/>
      <c r="DS121" s="830"/>
      <c r="DT121" s="830"/>
      <c r="DU121" s="830"/>
      <c r="DV121" s="807">
        <v>2.4</v>
      </c>
      <c r="DW121" s="807"/>
      <c r="DX121" s="807"/>
      <c r="DY121" s="807"/>
      <c r="DZ121" s="808"/>
    </row>
    <row r="122" spans="1:130" s="224" customFormat="1" ht="26.25" customHeight="1" x14ac:dyDescent="0.15">
      <c r="A122" s="833"/>
      <c r="B122" s="834"/>
      <c r="C122" s="828" t="s">
        <v>459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239</v>
      </c>
      <c r="AB122" s="793"/>
      <c r="AC122" s="793"/>
      <c r="AD122" s="793"/>
      <c r="AE122" s="794"/>
      <c r="AF122" s="795" t="s">
        <v>239</v>
      </c>
      <c r="AG122" s="793"/>
      <c r="AH122" s="793"/>
      <c r="AI122" s="793"/>
      <c r="AJ122" s="794"/>
      <c r="AK122" s="795" t="s">
        <v>239</v>
      </c>
      <c r="AL122" s="793"/>
      <c r="AM122" s="793"/>
      <c r="AN122" s="793"/>
      <c r="AO122" s="794"/>
      <c r="AP122" s="837" t="s">
        <v>239</v>
      </c>
      <c r="AQ122" s="838"/>
      <c r="AR122" s="838"/>
      <c r="AS122" s="838"/>
      <c r="AT122" s="839"/>
      <c r="AU122" s="896"/>
      <c r="AV122" s="897"/>
      <c r="AW122" s="897"/>
      <c r="AX122" s="897"/>
      <c r="AY122" s="898"/>
      <c r="AZ122" s="851" t="s">
        <v>479</v>
      </c>
      <c r="BA122" s="852"/>
      <c r="BB122" s="852"/>
      <c r="BC122" s="852"/>
      <c r="BD122" s="852"/>
      <c r="BE122" s="852"/>
      <c r="BF122" s="852"/>
      <c r="BG122" s="852"/>
      <c r="BH122" s="852"/>
      <c r="BI122" s="852"/>
      <c r="BJ122" s="852"/>
      <c r="BK122" s="852"/>
      <c r="BL122" s="852"/>
      <c r="BM122" s="852"/>
      <c r="BN122" s="852"/>
      <c r="BO122" s="852"/>
      <c r="BP122" s="853"/>
      <c r="BQ122" s="892">
        <v>16699609</v>
      </c>
      <c r="BR122" s="858"/>
      <c r="BS122" s="858"/>
      <c r="BT122" s="858"/>
      <c r="BU122" s="858"/>
      <c r="BV122" s="858">
        <v>16115282</v>
      </c>
      <c r="BW122" s="858"/>
      <c r="BX122" s="858"/>
      <c r="BY122" s="858"/>
      <c r="BZ122" s="858"/>
      <c r="CA122" s="858">
        <v>14819708</v>
      </c>
      <c r="CB122" s="858"/>
      <c r="CC122" s="858"/>
      <c r="CD122" s="858"/>
      <c r="CE122" s="858"/>
      <c r="CF122" s="859">
        <v>85.9</v>
      </c>
      <c r="CG122" s="860"/>
      <c r="CH122" s="860"/>
      <c r="CI122" s="860"/>
      <c r="CJ122" s="860"/>
      <c r="CK122" s="882"/>
      <c r="CL122" s="868"/>
      <c r="CM122" s="868"/>
      <c r="CN122" s="868"/>
      <c r="CO122" s="869"/>
      <c r="CP122" s="848" t="s">
        <v>410</v>
      </c>
      <c r="CQ122" s="849"/>
      <c r="CR122" s="849"/>
      <c r="CS122" s="849"/>
      <c r="CT122" s="849"/>
      <c r="CU122" s="849"/>
      <c r="CV122" s="849"/>
      <c r="CW122" s="849"/>
      <c r="CX122" s="849"/>
      <c r="CY122" s="849"/>
      <c r="CZ122" s="849"/>
      <c r="DA122" s="849"/>
      <c r="DB122" s="849"/>
      <c r="DC122" s="849"/>
      <c r="DD122" s="849"/>
      <c r="DE122" s="849"/>
      <c r="DF122" s="850"/>
      <c r="DG122" s="829" t="s">
        <v>239</v>
      </c>
      <c r="DH122" s="830"/>
      <c r="DI122" s="830"/>
      <c r="DJ122" s="830"/>
      <c r="DK122" s="830"/>
      <c r="DL122" s="830" t="s">
        <v>239</v>
      </c>
      <c r="DM122" s="830"/>
      <c r="DN122" s="830"/>
      <c r="DO122" s="830"/>
      <c r="DP122" s="830"/>
      <c r="DQ122" s="830" t="s">
        <v>239</v>
      </c>
      <c r="DR122" s="830"/>
      <c r="DS122" s="830"/>
      <c r="DT122" s="830"/>
      <c r="DU122" s="830"/>
      <c r="DV122" s="807" t="s">
        <v>239</v>
      </c>
      <c r="DW122" s="807"/>
      <c r="DX122" s="807"/>
      <c r="DY122" s="807"/>
      <c r="DZ122" s="808"/>
    </row>
    <row r="123" spans="1:130" s="224" customFormat="1" ht="26.25" customHeight="1" x14ac:dyDescent="0.15">
      <c r="A123" s="833"/>
      <c r="B123" s="834"/>
      <c r="C123" s="828" t="s">
        <v>465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9892</v>
      </c>
      <c r="AB123" s="793"/>
      <c r="AC123" s="793"/>
      <c r="AD123" s="793"/>
      <c r="AE123" s="794"/>
      <c r="AF123" s="795">
        <v>9892</v>
      </c>
      <c r="AG123" s="793"/>
      <c r="AH123" s="793"/>
      <c r="AI123" s="793"/>
      <c r="AJ123" s="794"/>
      <c r="AK123" s="795">
        <v>5892</v>
      </c>
      <c r="AL123" s="793"/>
      <c r="AM123" s="793"/>
      <c r="AN123" s="793"/>
      <c r="AO123" s="794"/>
      <c r="AP123" s="837">
        <v>0</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480</v>
      </c>
      <c r="BP123" s="891"/>
      <c r="BQ123" s="845">
        <v>28077898</v>
      </c>
      <c r="BR123" s="846"/>
      <c r="BS123" s="846"/>
      <c r="BT123" s="846"/>
      <c r="BU123" s="846"/>
      <c r="BV123" s="846">
        <v>27114986</v>
      </c>
      <c r="BW123" s="846"/>
      <c r="BX123" s="846"/>
      <c r="BY123" s="846"/>
      <c r="BZ123" s="846"/>
      <c r="CA123" s="846">
        <v>25808208</v>
      </c>
      <c r="CB123" s="846"/>
      <c r="CC123" s="846"/>
      <c r="CD123" s="846"/>
      <c r="CE123" s="846"/>
      <c r="CF123" s="761"/>
      <c r="CG123" s="762"/>
      <c r="CH123" s="762"/>
      <c r="CI123" s="762"/>
      <c r="CJ123" s="847"/>
      <c r="CK123" s="882"/>
      <c r="CL123" s="868"/>
      <c r="CM123" s="868"/>
      <c r="CN123" s="868"/>
      <c r="CO123" s="869"/>
      <c r="CP123" s="848" t="s">
        <v>411</v>
      </c>
      <c r="CQ123" s="849"/>
      <c r="CR123" s="849"/>
      <c r="CS123" s="849"/>
      <c r="CT123" s="849"/>
      <c r="CU123" s="849"/>
      <c r="CV123" s="849"/>
      <c r="CW123" s="849"/>
      <c r="CX123" s="849"/>
      <c r="CY123" s="849"/>
      <c r="CZ123" s="849"/>
      <c r="DA123" s="849"/>
      <c r="DB123" s="849"/>
      <c r="DC123" s="849"/>
      <c r="DD123" s="849"/>
      <c r="DE123" s="849"/>
      <c r="DF123" s="850"/>
      <c r="DG123" s="792" t="s">
        <v>239</v>
      </c>
      <c r="DH123" s="793"/>
      <c r="DI123" s="793"/>
      <c r="DJ123" s="793"/>
      <c r="DK123" s="794"/>
      <c r="DL123" s="795" t="s">
        <v>239</v>
      </c>
      <c r="DM123" s="793"/>
      <c r="DN123" s="793"/>
      <c r="DO123" s="793"/>
      <c r="DP123" s="794"/>
      <c r="DQ123" s="795" t="s">
        <v>239</v>
      </c>
      <c r="DR123" s="793"/>
      <c r="DS123" s="793"/>
      <c r="DT123" s="793"/>
      <c r="DU123" s="794"/>
      <c r="DV123" s="837" t="s">
        <v>239</v>
      </c>
      <c r="DW123" s="838"/>
      <c r="DX123" s="838"/>
      <c r="DY123" s="838"/>
      <c r="DZ123" s="839"/>
    </row>
    <row r="124" spans="1:130" s="224" customFormat="1" ht="26.25" customHeight="1" thickBot="1" x14ac:dyDescent="0.2">
      <c r="A124" s="833"/>
      <c r="B124" s="834"/>
      <c r="C124" s="828" t="s">
        <v>468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239</v>
      </c>
      <c r="AB124" s="793"/>
      <c r="AC124" s="793"/>
      <c r="AD124" s="793"/>
      <c r="AE124" s="794"/>
      <c r="AF124" s="795" t="s">
        <v>239</v>
      </c>
      <c r="AG124" s="793"/>
      <c r="AH124" s="793"/>
      <c r="AI124" s="793"/>
      <c r="AJ124" s="794"/>
      <c r="AK124" s="795" t="s">
        <v>239</v>
      </c>
      <c r="AL124" s="793"/>
      <c r="AM124" s="793"/>
      <c r="AN124" s="793"/>
      <c r="AO124" s="794"/>
      <c r="AP124" s="837" t="s">
        <v>239</v>
      </c>
      <c r="AQ124" s="838"/>
      <c r="AR124" s="838"/>
      <c r="AS124" s="838"/>
      <c r="AT124" s="839"/>
      <c r="AU124" s="840" t="s">
        <v>481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34.6</v>
      </c>
      <c r="BR124" s="844"/>
      <c r="BS124" s="844"/>
      <c r="BT124" s="844"/>
      <c r="BU124" s="844"/>
      <c r="BV124" s="844">
        <v>19.5</v>
      </c>
      <c r="BW124" s="844"/>
      <c r="BX124" s="844"/>
      <c r="BY124" s="844"/>
      <c r="BZ124" s="844"/>
      <c r="CA124" s="844">
        <v>9.4</v>
      </c>
      <c r="CB124" s="844"/>
      <c r="CC124" s="844"/>
      <c r="CD124" s="844"/>
      <c r="CE124" s="844"/>
      <c r="CF124" s="739"/>
      <c r="CG124" s="740"/>
      <c r="CH124" s="740"/>
      <c r="CI124" s="740"/>
      <c r="CJ124" s="875"/>
      <c r="CK124" s="883"/>
      <c r="CL124" s="883"/>
      <c r="CM124" s="883"/>
      <c r="CN124" s="883"/>
      <c r="CO124" s="884"/>
      <c r="CP124" s="848" t="s">
        <v>482</v>
      </c>
      <c r="CQ124" s="849"/>
      <c r="CR124" s="849"/>
      <c r="CS124" s="849"/>
      <c r="CT124" s="849"/>
      <c r="CU124" s="849"/>
      <c r="CV124" s="849"/>
      <c r="CW124" s="849"/>
      <c r="CX124" s="849"/>
      <c r="CY124" s="849"/>
      <c r="CZ124" s="849"/>
      <c r="DA124" s="849"/>
      <c r="DB124" s="849"/>
      <c r="DC124" s="849"/>
      <c r="DD124" s="849"/>
      <c r="DE124" s="849"/>
      <c r="DF124" s="850"/>
      <c r="DG124" s="776" t="s">
        <v>239</v>
      </c>
      <c r="DH124" s="777"/>
      <c r="DI124" s="777"/>
      <c r="DJ124" s="777"/>
      <c r="DK124" s="778"/>
      <c r="DL124" s="779" t="s">
        <v>239</v>
      </c>
      <c r="DM124" s="777"/>
      <c r="DN124" s="777"/>
      <c r="DO124" s="777"/>
      <c r="DP124" s="778"/>
      <c r="DQ124" s="779" t="s">
        <v>239</v>
      </c>
      <c r="DR124" s="777"/>
      <c r="DS124" s="777"/>
      <c r="DT124" s="777"/>
      <c r="DU124" s="778"/>
      <c r="DV124" s="861" t="s">
        <v>239</v>
      </c>
      <c r="DW124" s="862"/>
      <c r="DX124" s="862"/>
      <c r="DY124" s="862"/>
      <c r="DZ124" s="863"/>
    </row>
    <row r="125" spans="1:130" s="224" customFormat="1" ht="26.25" customHeight="1" x14ac:dyDescent="0.15">
      <c r="A125" s="833"/>
      <c r="B125" s="834"/>
      <c r="C125" s="828" t="s">
        <v>470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456</v>
      </c>
      <c r="AB125" s="793"/>
      <c r="AC125" s="793"/>
      <c r="AD125" s="793"/>
      <c r="AE125" s="794"/>
      <c r="AF125" s="795" t="s">
        <v>456</v>
      </c>
      <c r="AG125" s="793"/>
      <c r="AH125" s="793"/>
      <c r="AI125" s="793"/>
      <c r="AJ125" s="794"/>
      <c r="AK125" s="795" t="s">
        <v>239</v>
      </c>
      <c r="AL125" s="793"/>
      <c r="AM125" s="793"/>
      <c r="AN125" s="793"/>
      <c r="AO125" s="794"/>
      <c r="AP125" s="837" t="s">
        <v>239</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483</v>
      </c>
      <c r="CL125" s="865"/>
      <c r="CM125" s="865"/>
      <c r="CN125" s="865"/>
      <c r="CO125" s="866"/>
      <c r="CP125" s="873" t="s">
        <v>484</v>
      </c>
      <c r="CQ125" s="821"/>
      <c r="CR125" s="821"/>
      <c r="CS125" s="821"/>
      <c r="CT125" s="821"/>
      <c r="CU125" s="821"/>
      <c r="CV125" s="821"/>
      <c r="CW125" s="821"/>
      <c r="CX125" s="821"/>
      <c r="CY125" s="821"/>
      <c r="CZ125" s="821"/>
      <c r="DA125" s="821"/>
      <c r="DB125" s="821"/>
      <c r="DC125" s="821"/>
      <c r="DD125" s="821"/>
      <c r="DE125" s="821"/>
      <c r="DF125" s="822"/>
      <c r="DG125" s="874" t="s">
        <v>239</v>
      </c>
      <c r="DH125" s="855"/>
      <c r="DI125" s="855"/>
      <c r="DJ125" s="855"/>
      <c r="DK125" s="855"/>
      <c r="DL125" s="855" t="s">
        <v>239</v>
      </c>
      <c r="DM125" s="855"/>
      <c r="DN125" s="855"/>
      <c r="DO125" s="855"/>
      <c r="DP125" s="855"/>
      <c r="DQ125" s="855" t="s">
        <v>456</v>
      </c>
      <c r="DR125" s="855"/>
      <c r="DS125" s="855"/>
      <c r="DT125" s="855"/>
      <c r="DU125" s="855"/>
      <c r="DV125" s="856" t="s">
        <v>239</v>
      </c>
      <c r="DW125" s="856"/>
      <c r="DX125" s="856"/>
      <c r="DY125" s="856"/>
      <c r="DZ125" s="857"/>
    </row>
    <row r="126" spans="1:130" s="224" customFormat="1" ht="26.25" customHeight="1" thickBot="1" x14ac:dyDescent="0.2">
      <c r="A126" s="833"/>
      <c r="B126" s="834"/>
      <c r="C126" s="828" t="s">
        <v>472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239</v>
      </c>
      <c r="AB126" s="793"/>
      <c r="AC126" s="793"/>
      <c r="AD126" s="793"/>
      <c r="AE126" s="794"/>
      <c r="AF126" s="795" t="s">
        <v>239</v>
      </c>
      <c r="AG126" s="793"/>
      <c r="AH126" s="793"/>
      <c r="AI126" s="793"/>
      <c r="AJ126" s="794"/>
      <c r="AK126" s="795" t="s">
        <v>239</v>
      </c>
      <c r="AL126" s="793"/>
      <c r="AM126" s="793"/>
      <c r="AN126" s="793"/>
      <c r="AO126" s="794"/>
      <c r="AP126" s="837" t="s">
        <v>239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485</v>
      </c>
      <c r="CQ126" s="765"/>
      <c r="CR126" s="765"/>
      <c r="CS126" s="765"/>
      <c r="CT126" s="765"/>
      <c r="CU126" s="765"/>
      <c r="CV126" s="765"/>
      <c r="CW126" s="765"/>
      <c r="CX126" s="765"/>
      <c r="CY126" s="765"/>
      <c r="CZ126" s="765"/>
      <c r="DA126" s="765"/>
      <c r="DB126" s="765"/>
      <c r="DC126" s="765"/>
      <c r="DD126" s="765"/>
      <c r="DE126" s="765"/>
      <c r="DF126" s="766"/>
      <c r="DG126" s="829" t="s">
        <v>239</v>
      </c>
      <c r="DH126" s="830"/>
      <c r="DI126" s="830"/>
      <c r="DJ126" s="830"/>
      <c r="DK126" s="830"/>
      <c r="DL126" s="830" t="s">
        <v>239</v>
      </c>
      <c r="DM126" s="830"/>
      <c r="DN126" s="830"/>
      <c r="DO126" s="830"/>
      <c r="DP126" s="830"/>
      <c r="DQ126" s="830" t="s">
        <v>456</v>
      </c>
      <c r="DR126" s="830"/>
      <c r="DS126" s="830"/>
      <c r="DT126" s="830"/>
      <c r="DU126" s="830"/>
      <c r="DV126" s="807" t="s">
        <v>239</v>
      </c>
      <c r="DW126" s="807"/>
      <c r="DX126" s="807"/>
      <c r="DY126" s="807"/>
      <c r="DZ126" s="808"/>
    </row>
    <row r="127" spans="1:130" s="224" customFormat="1" ht="26.25" customHeight="1" x14ac:dyDescent="0.15">
      <c r="A127" s="835"/>
      <c r="B127" s="836"/>
      <c r="C127" s="851" t="s">
        <v>486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11562</v>
      </c>
      <c r="AB127" s="793"/>
      <c r="AC127" s="793"/>
      <c r="AD127" s="793"/>
      <c r="AE127" s="794"/>
      <c r="AF127" s="795">
        <v>13502</v>
      </c>
      <c r="AG127" s="793"/>
      <c r="AH127" s="793"/>
      <c r="AI127" s="793"/>
      <c r="AJ127" s="794"/>
      <c r="AK127" s="795">
        <v>17955</v>
      </c>
      <c r="AL127" s="793"/>
      <c r="AM127" s="793"/>
      <c r="AN127" s="793"/>
      <c r="AO127" s="794"/>
      <c r="AP127" s="837">
        <v>0.1</v>
      </c>
      <c r="AQ127" s="838"/>
      <c r="AR127" s="838"/>
      <c r="AS127" s="838"/>
      <c r="AT127" s="839"/>
      <c r="AU127" s="226"/>
      <c r="AV127" s="226"/>
      <c r="AW127" s="226"/>
      <c r="AX127" s="854" t="s">
        <v>487</v>
      </c>
      <c r="AY127" s="825"/>
      <c r="AZ127" s="825"/>
      <c r="BA127" s="825"/>
      <c r="BB127" s="825"/>
      <c r="BC127" s="825"/>
      <c r="BD127" s="825"/>
      <c r="BE127" s="826"/>
      <c r="BF127" s="824" t="s">
        <v>488</v>
      </c>
      <c r="BG127" s="825"/>
      <c r="BH127" s="825"/>
      <c r="BI127" s="825"/>
      <c r="BJ127" s="825"/>
      <c r="BK127" s="825"/>
      <c r="BL127" s="826"/>
      <c r="BM127" s="824" t="s">
        <v>489</v>
      </c>
      <c r="BN127" s="825"/>
      <c r="BO127" s="825"/>
      <c r="BP127" s="825"/>
      <c r="BQ127" s="825"/>
      <c r="BR127" s="825"/>
      <c r="BS127" s="826"/>
      <c r="BT127" s="824" t="s">
        <v>490</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491</v>
      </c>
      <c r="CQ127" s="765"/>
      <c r="CR127" s="765"/>
      <c r="CS127" s="765"/>
      <c r="CT127" s="765"/>
      <c r="CU127" s="765"/>
      <c r="CV127" s="765"/>
      <c r="CW127" s="765"/>
      <c r="CX127" s="765"/>
      <c r="CY127" s="765"/>
      <c r="CZ127" s="765"/>
      <c r="DA127" s="765"/>
      <c r="DB127" s="765"/>
      <c r="DC127" s="765"/>
      <c r="DD127" s="765"/>
      <c r="DE127" s="765"/>
      <c r="DF127" s="766"/>
      <c r="DG127" s="829" t="s">
        <v>239</v>
      </c>
      <c r="DH127" s="830"/>
      <c r="DI127" s="830"/>
      <c r="DJ127" s="830"/>
      <c r="DK127" s="830"/>
      <c r="DL127" s="830" t="s">
        <v>239</v>
      </c>
      <c r="DM127" s="830"/>
      <c r="DN127" s="830"/>
      <c r="DO127" s="830"/>
      <c r="DP127" s="830"/>
      <c r="DQ127" s="830" t="s">
        <v>239</v>
      </c>
      <c r="DR127" s="830"/>
      <c r="DS127" s="830"/>
      <c r="DT127" s="830"/>
      <c r="DU127" s="830"/>
      <c r="DV127" s="807" t="s">
        <v>239</v>
      </c>
      <c r="DW127" s="807"/>
      <c r="DX127" s="807"/>
      <c r="DY127" s="807"/>
      <c r="DZ127" s="808"/>
    </row>
    <row r="128" spans="1:130" s="224" customFormat="1" ht="26.25" customHeight="1" thickBot="1" x14ac:dyDescent="0.2">
      <c r="A128" s="809" t="s">
        <v>492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493</v>
      </c>
      <c r="X128" s="811"/>
      <c r="Y128" s="811"/>
      <c r="Z128" s="812"/>
      <c r="AA128" s="813">
        <v>478335</v>
      </c>
      <c r="AB128" s="814"/>
      <c r="AC128" s="814"/>
      <c r="AD128" s="814"/>
      <c r="AE128" s="815"/>
      <c r="AF128" s="816">
        <v>351780</v>
      </c>
      <c r="AG128" s="814"/>
      <c r="AH128" s="814"/>
      <c r="AI128" s="814"/>
      <c r="AJ128" s="815"/>
      <c r="AK128" s="816">
        <v>265972</v>
      </c>
      <c r="AL128" s="814"/>
      <c r="AM128" s="814"/>
      <c r="AN128" s="814"/>
      <c r="AO128" s="815"/>
      <c r="AP128" s="817"/>
      <c r="AQ128" s="818"/>
      <c r="AR128" s="818"/>
      <c r="AS128" s="818"/>
      <c r="AT128" s="819"/>
      <c r="AU128" s="226"/>
      <c r="AV128" s="226"/>
      <c r="AW128" s="226"/>
      <c r="AX128" s="820" t="s">
        <v>494</v>
      </c>
      <c r="AY128" s="821"/>
      <c r="AZ128" s="821"/>
      <c r="BA128" s="821"/>
      <c r="BB128" s="821"/>
      <c r="BC128" s="821"/>
      <c r="BD128" s="821"/>
      <c r="BE128" s="822"/>
      <c r="BF128" s="799" t="s">
        <v>239</v>
      </c>
      <c r="BG128" s="800"/>
      <c r="BH128" s="800"/>
      <c r="BI128" s="800"/>
      <c r="BJ128" s="800"/>
      <c r="BK128" s="800"/>
      <c r="BL128" s="823"/>
      <c r="BM128" s="799">
        <v>12.55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495</v>
      </c>
      <c r="CQ128" s="743"/>
      <c r="CR128" s="743"/>
      <c r="CS128" s="743"/>
      <c r="CT128" s="743"/>
      <c r="CU128" s="743"/>
      <c r="CV128" s="743"/>
      <c r="CW128" s="743"/>
      <c r="CX128" s="743"/>
      <c r="CY128" s="743"/>
      <c r="CZ128" s="743"/>
      <c r="DA128" s="743"/>
      <c r="DB128" s="743"/>
      <c r="DC128" s="743"/>
      <c r="DD128" s="743"/>
      <c r="DE128" s="743"/>
      <c r="DF128" s="744"/>
      <c r="DG128" s="803" t="s">
        <v>239</v>
      </c>
      <c r="DH128" s="804"/>
      <c r="DI128" s="804"/>
      <c r="DJ128" s="804"/>
      <c r="DK128" s="804"/>
      <c r="DL128" s="804" t="s">
        <v>239</v>
      </c>
      <c r="DM128" s="804"/>
      <c r="DN128" s="804"/>
      <c r="DO128" s="804"/>
      <c r="DP128" s="804"/>
      <c r="DQ128" s="804" t="s">
        <v>239</v>
      </c>
      <c r="DR128" s="804"/>
      <c r="DS128" s="804"/>
      <c r="DT128" s="804"/>
      <c r="DU128" s="804"/>
      <c r="DV128" s="805" t="s">
        <v>239</v>
      </c>
      <c r="DW128" s="805"/>
      <c r="DX128" s="805"/>
      <c r="DY128" s="805"/>
      <c r="DZ128" s="806"/>
    </row>
    <row r="129" spans="1:131" s="224" customFormat="1" ht="26.25" customHeight="1" x14ac:dyDescent="0.15">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496</v>
      </c>
      <c r="X129" s="790"/>
      <c r="Y129" s="790"/>
      <c r="Z129" s="791"/>
      <c r="AA129" s="792">
        <v>18191145</v>
      </c>
      <c r="AB129" s="793"/>
      <c r="AC129" s="793"/>
      <c r="AD129" s="793"/>
      <c r="AE129" s="794"/>
      <c r="AF129" s="795">
        <v>19195254</v>
      </c>
      <c r="AG129" s="793"/>
      <c r="AH129" s="793"/>
      <c r="AI129" s="793"/>
      <c r="AJ129" s="794"/>
      <c r="AK129" s="795">
        <v>18922456</v>
      </c>
      <c r="AL129" s="793"/>
      <c r="AM129" s="793"/>
      <c r="AN129" s="793"/>
      <c r="AO129" s="794"/>
      <c r="AP129" s="796"/>
      <c r="AQ129" s="797"/>
      <c r="AR129" s="797"/>
      <c r="AS129" s="797"/>
      <c r="AT129" s="798"/>
      <c r="AU129" s="227"/>
      <c r="AV129" s="227"/>
      <c r="AW129" s="227"/>
      <c r="AX129" s="764" t="s">
        <v>497</v>
      </c>
      <c r="AY129" s="765"/>
      <c r="AZ129" s="765"/>
      <c r="BA129" s="765"/>
      <c r="BB129" s="765"/>
      <c r="BC129" s="765"/>
      <c r="BD129" s="765"/>
      <c r="BE129" s="766"/>
      <c r="BF129" s="783" t="s">
        <v>239</v>
      </c>
      <c r="BG129" s="784"/>
      <c r="BH129" s="784"/>
      <c r="BI129" s="784"/>
      <c r="BJ129" s="784"/>
      <c r="BK129" s="784"/>
      <c r="BL129" s="785"/>
      <c r="BM129" s="783">
        <v>17.55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499</v>
      </c>
      <c r="X130" s="790"/>
      <c r="Y130" s="790"/>
      <c r="Z130" s="791"/>
      <c r="AA130" s="792">
        <v>1757868</v>
      </c>
      <c r="AB130" s="793"/>
      <c r="AC130" s="793"/>
      <c r="AD130" s="793"/>
      <c r="AE130" s="794"/>
      <c r="AF130" s="795">
        <v>1713617</v>
      </c>
      <c r="AG130" s="793"/>
      <c r="AH130" s="793"/>
      <c r="AI130" s="793"/>
      <c r="AJ130" s="794"/>
      <c r="AK130" s="795">
        <v>1661439</v>
      </c>
      <c r="AL130" s="793"/>
      <c r="AM130" s="793"/>
      <c r="AN130" s="793"/>
      <c r="AO130" s="794"/>
      <c r="AP130" s="796"/>
      <c r="AQ130" s="797"/>
      <c r="AR130" s="797"/>
      <c r="AS130" s="797"/>
      <c r="AT130" s="798"/>
      <c r="AU130" s="227"/>
      <c r="AV130" s="227"/>
      <c r="AW130" s="227"/>
      <c r="AX130" s="764" t="s">
        <v>500</v>
      </c>
      <c r="AY130" s="765"/>
      <c r="AZ130" s="765"/>
      <c r="BA130" s="765"/>
      <c r="BB130" s="765"/>
      <c r="BC130" s="765"/>
      <c r="BD130" s="765"/>
      <c r="BE130" s="766"/>
      <c r="BF130" s="767">
        <v>3.5</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501</v>
      </c>
      <c r="X131" s="774"/>
      <c r="Y131" s="774"/>
      <c r="Z131" s="775"/>
      <c r="AA131" s="776">
        <v>16433277</v>
      </c>
      <c r="AB131" s="777"/>
      <c r="AC131" s="777"/>
      <c r="AD131" s="777"/>
      <c r="AE131" s="778"/>
      <c r="AF131" s="779">
        <v>17481637</v>
      </c>
      <c r="AG131" s="777"/>
      <c r="AH131" s="777"/>
      <c r="AI131" s="777"/>
      <c r="AJ131" s="778"/>
      <c r="AK131" s="779">
        <v>17261017</v>
      </c>
      <c r="AL131" s="777"/>
      <c r="AM131" s="777"/>
      <c r="AN131" s="777"/>
      <c r="AO131" s="778"/>
      <c r="AP131" s="780"/>
      <c r="AQ131" s="781"/>
      <c r="AR131" s="781"/>
      <c r="AS131" s="781"/>
      <c r="AT131" s="782"/>
      <c r="AU131" s="227"/>
      <c r="AV131" s="227"/>
      <c r="AW131" s="227"/>
      <c r="AX131" s="742" t="s">
        <v>502</v>
      </c>
      <c r="AY131" s="743"/>
      <c r="AZ131" s="743"/>
      <c r="BA131" s="743"/>
      <c r="BB131" s="743"/>
      <c r="BC131" s="743"/>
      <c r="BD131" s="743"/>
      <c r="BE131" s="744"/>
      <c r="BF131" s="745">
        <v>9.4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504</v>
      </c>
      <c r="W132" s="755"/>
      <c r="X132" s="755"/>
      <c r="Y132" s="755"/>
      <c r="Z132" s="756"/>
      <c r="AA132" s="757">
        <v>3.4064842940000002</v>
      </c>
      <c r="AB132" s="758"/>
      <c r="AC132" s="758"/>
      <c r="AD132" s="758"/>
      <c r="AE132" s="759"/>
      <c r="AF132" s="760">
        <v>3.4054705520000002</v>
      </c>
      <c r="AG132" s="758"/>
      <c r="AH132" s="758"/>
      <c r="AI132" s="758"/>
      <c r="AJ132" s="759"/>
      <c r="AK132" s="760">
        <v>3.7539039559999998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505</v>
      </c>
      <c r="W133" s="734"/>
      <c r="X133" s="734"/>
      <c r="Y133" s="734"/>
      <c r="Z133" s="735"/>
      <c r="AA133" s="736">
        <v>3</v>
      </c>
      <c r="AB133" s="737"/>
      <c r="AC133" s="737"/>
      <c r="AD133" s="737"/>
      <c r="AE133" s="738"/>
      <c r="AF133" s="736">
        <v>3.1</v>
      </c>
      <c r="AG133" s="737"/>
      <c r="AH133" s="737"/>
      <c r="AI133" s="737"/>
      <c r="AJ133" s="738"/>
      <c r="AK133" s="736">
        <v>3.5</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ZOSuQi+tZ0kNnp6/v/38dMl52gcklUymKqskyWJLSE87QDzswCjX3F+TSFsaQon+t1GwsbqeCGD3N1nu4Y2ew==" saltValue="AorNtQfPSsf7RqDmRtbh0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70" zoomScaleNormal="70"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Ke18yL8yHn40zBiYkcBMPNq75emOMd9RD03MPuPKFO/WUJqxS0TV12IpU1xL0aGmsmunRikDkS95WS0yorSAg==" saltValue="PU2WJcxipzVWDrKizoQZ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eo64HnYz+61UbuLmRfG5pRk5zlBRiHYxhFnSMiINxhhPhNGeZBilGLPu1iXhpSSAkr9ta4hYW2o9aNpLBSqA==" saltValue="POChuLMbn19ObgBQvdgPG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508</v>
      </c>
      <c r="AL6" s="260"/>
      <c r="AM6" s="260"/>
      <c r="AN6" s="260"/>
    </row>
    <row r="7" spans="1:46" ht="13.5" customHeight="1" x14ac:dyDescent="0.15">
      <c r="A7" s="259"/>
      <c r="AK7" s="262"/>
      <c r="AL7" s="263"/>
      <c r="AM7" s="263"/>
      <c r="AN7" s="264"/>
      <c r="AO7" s="1131" t="s">
        <v>509</v>
      </c>
      <c r="AP7" s="265"/>
      <c r="AQ7" s="266" t="s">
        <v>510</v>
      </c>
      <c r="AR7" s="267"/>
    </row>
    <row r="8" spans="1:46" x14ac:dyDescent="0.15">
      <c r="A8" s="259"/>
      <c r="AK8" s="268"/>
      <c r="AL8" s="269"/>
      <c r="AM8" s="269"/>
      <c r="AN8" s="270"/>
      <c r="AO8" s="1132"/>
      <c r="AP8" s="271" t="s">
        <v>511</v>
      </c>
      <c r="AQ8" s="272" t="s">
        <v>512</v>
      </c>
      <c r="AR8" s="273" t="s">
        <v>513</v>
      </c>
    </row>
    <row r="9" spans="1:46" x14ac:dyDescent="0.15">
      <c r="A9" s="259"/>
      <c r="AK9" s="1143" t="s">
        <v>514</v>
      </c>
      <c r="AL9" s="1144"/>
      <c r="AM9" s="1144"/>
      <c r="AN9" s="1145"/>
      <c r="AO9" s="274">
        <v>5593335</v>
      </c>
      <c r="AP9" s="274">
        <v>59872</v>
      </c>
      <c r="AQ9" s="275">
        <v>65316</v>
      </c>
      <c r="AR9" s="276">
        <v>-8.3000000000000007</v>
      </c>
    </row>
    <row r="10" spans="1:46" ht="13.5" customHeight="1" x14ac:dyDescent="0.15">
      <c r="A10" s="259"/>
      <c r="AK10" s="1143" t="s">
        <v>515</v>
      </c>
      <c r="AL10" s="1144"/>
      <c r="AM10" s="1144"/>
      <c r="AN10" s="1145"/>
      <c r="AO10" s="277">
        <v>57706</v>
      </c>
      <c r="AP10" s="277">
        <v>618</v>
      </c>
      <c r="AQ10" s="278">
        <v>6075</v>
      </c>
      <c r="AR10" s="279">
        <v>-89.8</v>
      </c>
    </row>
    <row r="11" spans="1:46" ht="13.5" customHeight="1" x14ac:dyDescent="0.15">
      <c r="A11" s="259"/>
      <c r="AK11" s="1143" t="s">
        <v>516</v>
      </c>
      <c r="AL11" s="1144"/>
      <c r="AM11" s="1144"/>
      <c r="AN11" s="1145"/>
      <c r="AO11" s="277">
        <v>354316</v>
      </c>
      <c r="AP11" s="277">
        <v>3793</v>
      </c>
      <c r="AQ11" s="278">
        <v>1232</v>
      </c>
      <c r="AR11" s="279">
        <v>207.9</v>
      </c>
    </row>
    <row r="12" spans="1:46" ht="13.5" customHeight="1" x14ac:dyDescent="0.15">
      <c r="A12" s="259"/>
      <c r="AK12" s="1143" t="s">
        <v>517</v>
      </c>
      <c r="AL12" s="1144"/>
      <c r="AM12" s="1144"/>
      <c r="AN12" s="1145"/>
      <c r="AO12" s="277" t="s">
        <v>518</v>
      </c>
      <c r="AP12" s="277" t="s">
        <v>518</v>
      </c>
      <c r="AQ12" s="278">
        <v>18</v>
      </c>
      <c r="AR12" s="279" t="s">
        <v>518</v>
      </c>
    </row>
    <row r="13" spans="1:46" ht="13.5" customHeight="1" x14ac:dyDescent="0.15">
      <c r="A13" s="259"/>
      <c r="AK13" s="1143" t="s">
        <v>519</v>
      </c>
      <c r="AL13" s="1144"/>
      <c r="AM13" s="1144"/>
      <c r="AN13" s="1145"/>
      <c r="AO13" s="277">
        <v>158992</v>
      </c>
      <c r="AP13" s="277">
        <v>1702</v>
      </c>
      <c r="AQ13" s="278">
        <v>2791</v>
      </c>
      <c r="AR13" s="279">
        <v>-39</v>
      </c>
    </row>
    <row r="14" spans="1:46" ht="13.5" customHeight="1" x14ac:dyDescent="0.15">
      <c r="A14" s="259"/>
      <c r="AK14" s="1143" t="s">
        <v>520</v>
      </c>
      <c r="AL14" s="1144"/>
      <c r="AM14" s="1144"/>
      <c r="AN14" s="1145"/>
      <c r="AO14" s="277">
        <v>124914</v>
      </c>
      <c r="AP14" s="277">
        <v>1337</v>
      </c>
      <c r="AQ14" s="278">
        <v>1364</v>
      </c>
      <c r="AR14" s="279">
        <v>-2</v>
      </c>
    </row>
    <row r="15" spans="1:46" ht="13.5" customHeight="1" x14ac:dyDescent="0.15">
      <c r="A15" s="259"/>
      <c r="AK15" s="1146" t="s">
        <v>521</v>
      </c>
      <c r="AL15" s="1147"/>
      <c r="AM15" s="1147"/>
      <c r="AN15" s="1148"/>
      <c r="AO15" s="277">
        <v>-333771</v>
      </c>
      <c r="AP15" s="277">
        <v>-3573</v>
      </c>
      <c r="AQ15" s="278">
        <v>-4006</v>
      </c>
      <c r="AR15" s="279">
        <v>-10.8</v>
      </c>
    </row>
    <row r="16" spans="1:46" x14ac:dyDescent="0.15">
      <c r="A16" s="259"/>
      <c r="AK16" s="1146" t="s">
        <v>192</v>
      </c>
      <c r="AL16" s="1147"/>
      <c r="AM16" s="1147"/>
      <c r="AN16" s="1148"/>
      <c r="AO16" s="277">
        <v>5955492</v>
      </c>
      <c r="AP16" s="277">
        <v>63749</v>
      </c>
      <c r="AQ16" s="278">
        <v>72790</v>
      </c>
      <c r="AR16" s="279">
        <v>-12.4</v>
      </c>
    </row>
    <row r="17" spans="1:46" x14ac:dyDescent="0.15">
      <c r="A17" s="259"/>
    </row>
    <row r="18" spans="1:46" x14ac:dyDescent="0.15">
      <c r="A18" s="259"/>
      <c r="AQ18" s="280"/>
      <c r="AR18" s="280"/>
    </row>
    <row r="19" spans="1:46" x14ac:dyDescent="0.15">
      <c r="A19" s="259"/>
      <c r="AK19" s="255" t="s">
        <v>522</v>
      </c>
    </row>
    <row r="20" spans="1:46" x14ac:dyDescent="0.15">
      <c r="A20" s="259"/>
      <c r="AK20" s="281"/>
      <c r="AL20" s="282"/>
      <c r="AM20" s="282"/>
      <c r="AN20" s="283"/>
      <c r="AO20" s="284" t="s">
        <v>523</v>
      </c>
      <c r="AP20" s="285" t="s">
        <v>524</v>
      </c>
      <c r="AQ20" s="286" t="s">
        <v>525</v>
      </c>
      <c r="AR20" s="287"/>
    </row>
    <row r="21" spans="1:46" s="260" customFormat="1" x14ac:dyDescent="0.15">
      <c r="A21" s="288"/>
      <c r="AK21" s="1149" t="s">
        <v>526</v>
      </c>
      <c r="AL21" s="1150"/>
      <c r="AM21" s="1150"/>
      <c r="AN21" s="1151"/>
      <c r="AO21" s="289">
        <v>5.5</v>
      </c>
      <c r="AP21" s="290">
        <v>6.54</v>
      </c>
      <c r="AQ21" s="291">
        <v>-1.04</v>
      </c>
      <c r="AS21" s="292"/>
      <c r="AT21" s="288"/>
    </row>
    <row r="22" spans="1:46" s="260" customFormat="1" x14ac:dyDescent="0.15">
      <c r="A22" s="288"/>
      <c r="AK22" s="1149" t="s">
        <v>527</v>
      </c>
      <c r="AL22" s="1150"/>
      <c r="AM22" s="1150"/>
      <c r="AN22" s="1151"/>
      <c r="AO22" s="293">
        <v>98.6</v>
      </c>
      <c r="AP22" s="294">
        <v>98.3</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528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529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530</v>
      </c>
      <c r="AL29" s="260"/>
      <c r="AM29" s="260"/>
      <c r="AN29" s="260"/>
      <c r="AS29" s="302"/>
    </row>
    <row r="30" spans="1:46" ht="13.5" customHeight="1" x14ac:dyDescent="0.15">
      <c r="A30" s="259"/>
      <c r="AK30" s="262"/>
      <c r="AL30" s="263"/>
      <c r="AM30" s="263"/>
      <c r="AN30" s="264"/>
      <c r="AO30" s="1131" t="s">
        <v>509</v>
      </c>
      <c r="AP30" s="265"/>
      <c r="AQ30" s="266" t="s">
        <v>510</v>
      </c>
      <c r="AR30" s="267"/>
    </row>
    <row r="31" spans="1:46" x14ac:dyDescent="0.15">
      <c r="A31" s="259"/>
      <c r="AK31" s="268"/>
      <c r="AL31" s="269"/>
      <c r="AM31" s="269"/>
      <c r="AN31" s="270"/>
      <c r="AO31" s="1132"/>
      <c r="AP31" s="271" t="s">
        <v>511</v>
      </c>
      <c r="AQ31" s="272" t="s">
        <v>512</v>
      </c>
      <c r="AR31" s="273" t="s">
        <v>513</v>
      </c>
    </row>
    <row r="32" spans="1:46" ht="27" customHeight="1" x14ac:dyDescent="0.15">
      <c r="A32" s="259"/>
      <c r="AK32" s="1133" t="s">
        <v>531</v>
      </c>
      <c r="AL32" s="1134"/>
      <c r="AM32" s="1134"/>
      <c r="AN32" s="1135"/>
      <c r="AO32" s="303">
        <v>2013040</v>
      </c>
      <c r="AP32" s="303">
        <v>21548</v>
      </c>
      <c r="AQ32" s="304">
        <v>35011</v>
      </c>
      <c r="AR32" s="305">
        <v>-38.5</v>
      </c>
    </row>
    <row r="33" spans="1:46" ht="13.5" customHeight="1" x14ac:dyDescent="0.15">
      <c r="A33" s="259"/>
      <c r="AK33" s="1133" t="s">
        <v>532</v>
      </c>
      <c r="AL33" s="1134"/>
      <c r="AM33" s="1134"/>
      <c r="AN33" s="1135"/>
      <c r="AO33" s="303" t="s">
        <v>518</v>
      </c>
      <c r="AP33" s="303" t="s">
        <v>518</v>
      </c>
      <c r="AQ33" s="304" t="s">
        <v>518</v>
      </c>
      <c r="AR33" s="305" t="s">
        <v>518</v>
      </c>
    </row>
    <row r="34" spans="1:46" ht="27" customHeight="1" x14ac:dyDescent="0.15">
      <c r="A34" s="259"/>
      <c r="AK34" s="1133" t="s">
        <v>533</v>
      </c>
      <c r="AL34" s="1134"/>
      <c r="AM34" s="1134"/>
      <c r="AN34" s="1135"/>
      <c r="AO34" s="303" t="s">
        <v>518</v>
      </c>
      <c r="AP34" s="303" t="s">
        <v>518</v>
      </c>
      <c r="AQ34" s="304">
        <v>4</v>
      </c>
      <c r="AR34" s="305" t="s">
        <v>518</v>
      </c>
    </row>
    <row r="35" spans="1:46" ht="27" customHeight="1" x14ac:dyDescent="0.15">
      <c r="A35" s="259"/>
      <c r="AK35" s="1133" t="s">
        <v>534</v>
      </c>
      <c r="AL35" s="1134"/>
      <c r="AM35" s="1134"/>
      <c r="AN35" s="1135"/>
      <c r="AO35" s="303">
        <v>177344</v>
      </c>
      <c r="AP35" s="303">
        <v>1898</v>
      </c>
      <c r="AQ35" s="304">
        <v>8351</v>
      </c>
      <c r="AR35" s="305">
        <v>-77.3</v>
      </c>
    </row>
    <row r="36" spans="1:46" ht="27" customHeight="1" x14ac:dyDescent="0.15">
      <c r="A36" s="259"/>
      <c r="AK36" s="1133" t="s">
        <v>535</v>
      </c>
      <c r="AL36" s="1134"/>
      <c r="AM36" s="1134"/>
      <c r="AN36" s="1135"/>
      <c r="AO36" s="303">
        <v>9281</v>
      </c>
      <c r="AP36" s="303">
        <v>99</v>
      </c>
      <c r="AQ36" s="304">
        <v>1645</v>
      </c>
      <c r="AR36" s="305">
        <v>-94</v>
      </c>
    </row>
    <row r="37" spans="1:46" ht="13.5" customHeight="1" x14ac:dyDescent="0.15">
      <c r="A37" s="259"/>
      <c r="AK37" s="1133" t="s">
        <v>536</v>
      </c>
      <c r="AL37" s="1134"/>
      <c r="AM37" s="1134"/>
      <c r="AN37" s="1135"/>
      <c r="AO37" s="303">
        <v>375708</v>
      </c>
      <c r="AP37" s="303">
        <v>4022</v>
      </c>
      <c r="AQ37" s="304">
        <v>1050</v>
      </c>
      <c r="AR37" s="305">
        <v>283</v>
      </c>
    </row>
    <row r="38" spans="1:46" ht="27" customHeight="1" x14ac:dyDescent="0.15">
      <c r="A38" s="259"/>
      <c r="AK38" s="1136" t="s">
        <v>537</v>
      </c>
      <c r="AL38" s="1137"/>
      <c r="AM38" s="1137"/>
      <c r="AN38" s="1138"/>
      <c r="AO38" s="306" t="s">
        <v>518</v>
      </c>
      <c r="AP38" s="306" t="s">
        <v>518</v>
      </c>
      <c r="AQ38" s="307">
        <v>1</v>
      </c>
      <c r="AR38" s="295" t="s">
        <v>518</v>
      </c>
      <c r="AS38" s="302"/>
    </row>
    <row r="39" spans="1:46" x14ac:dyDescent="0.15">
      <c r="A39" s="259"/>
      <c r="AK39" s="1136" t="s">
        <v>538</v>
      </c>
      <c r="AL39" s="1137"/>
      <c r="AM39" s="1137"/>
      <c r="AN39" s="1138"/>
      <c r="AO39" s="303">
        <v>-265972</v>
      </c>
      <c r="AP39" s="303">
        <v>-2847</v>
      </c>
      <c r="AQ39" s="304">
        <v>-5851</v>
      </c>
      <c r="AR39" s="305">
        <v>-51.3</v>
      </c>
      <c r="AS39" s="302"/>
    </row>
    <row r="40" spans="1:46" ht="27" customHeight="1" x14ac:dyDescent="0.15">
      <c r="A40" s="259"/>
      <c r="AK40" s="1133" t="s">
        <v>539</v>
      </c>
      <c r="AL40" s="1134"/>
      <c r="AM40" s="1134"/>
      <c r="AN40" s="1135"/>
      <c r="AO40" s="303">
        <v>-1661439</v>
      </c>
      <c r="AP40" s="303">
        <v>-17784</v>
      </c>
      <c r="AQ40" s="304">
        <v>-27858</v>
      </c>
      <c r="AR40" s="305">
        <v>-36.200000000000003</v>
      </c>
      <c r="AS40" s="302"/>
    </row>
    <row r="41" spans="1:46" x14ac:dyDescent="0.15">
      <c r="A41" s="259"/>
      <c r="AK41" s="1139" t="s">
        <v>304</v>
      </c>
      <c r="AL41" s="1140"/>
      <c r="AM41" s="1140"/>
      <c r="AN41" s="1141"/>
      <c r="AO41" s="303">
        <v>647962</v>
      </c>
      <c r="AP41" s="303">
        <v>6936</v>
      </c>
      <c r="AQ41" s="304">
        <v>12351</v>
      </c>
      <c r="AR41" s="305">
        <v>-43.8</v>
      </c>
      <c r="AS41" s="302"/>
    </row>
    <row r="42" spans="1:46" x14ac:dyDescent="0.15">
      <c r="A42" s="259"/>
      <c r="AK42" s="308" t="s">
        <v>540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541</v>
      </c>
    </row>
    <row r="48" spans="1:46" x14ac:dyDescent="0.15">
      <c r="A48" s="259"/>
      <c r="AK48" s="313" t="s">
        <v>542</v>
      </c>
      <c r="AL48" s="313"/>
      <c r="AM48" s="313"/>
      <c r="AN48" s="313"/>
      <c r="AO48" s="313"/>
      <c r="AP48" s="313"/>
      <c r="AQ48" s="314"/>
      <c r="AR48" s="313"/>
    </row>
    <row r="49" spans="1:44" ht="13.5" customHeight="1" x14ac:dyDescent="0.15">
      <c r="A49" s="259"/>
      <c r="AK49" s="315"/>
      <c r="AL49" s="316"/>
      <c r="AM49" s="1126" t="s">
        <v>509</v>
      </c>
      <c r="AN49" s="1128" t="s">
        <v>543</v>
      </c>
      <c r="AO49" s="1129"/>
      <c r="AP49" s="1129"/>
      <c r="AQ49" s="1129"/>
      <c r="AR49" s="1130"/>
    </row>
    <row r="50" spans="1:44" x14ac:dyDescent="0.15">
      <c r="A50" s="259"/>
      <c r="AK50" s="317"/>
      <c r="AL50" s="318"/>
      <c r="AM50" s="1127"/>
      <c r="AN50" s="319" t="s">
        <v>544</v>
      </c>
      <c r="AO50" s="320" t="s">
        <v>545</v>
      </c>
      <c r="AP50" s="321" t="s">
        <v>546</v>
      </c>
      <c r="AQ50" s="322" t="s">
        <v>547</v>
      </c>
      <c r="AR50" s="323" t="s">
        <v>548</v>
      </c>
    </row>
    <row r="51" spans="1:44" x14ac:dyDescent="0.15">
      <c r="A51" s="259"/>
      <c r="AK51" s="315" t="s">
        <v>549</v>
      </c>
      <c r="AL51" s="316"/>
      <c r="AM51" s="324">
        <v>6372892</v>
      </c>
      <c r="AN51" s="325">
        <v>70353</v>
      </c>
      <c r="AO51" s="326">
        <v>33.4</v>
      </c>
      <c r="AP51" s="327">
        <v>41934</v>
      </c>
      <c r="AQ51" s="328">
        <v>-12.3</v>
      </c>
      <c r="AR51" s="329">
        <v>45.7</v>
      </c>
    </row>
    <row r="52" spans="1:44" x14ac:dyDescent="0.15">
      <c r="A52" s="259"/>
      <c r="AK52" s="330"/>
      <c r="AL52" s="331" t="s">
        <v>550</v>
      </c>
      <c r="AM52" s="332">
        <v>5366615</v>
      </c>
      <c r="AN52" s="333">
        <v>59244</v>
      </c>
      <c r="AO52" s="334">
        <v>32.799999999999997</v>
      </c>
      <c r="AP52" s="335">
        <v>23352</v>
      </c>
      <c r="AQ52" s="336">
        <v>-9.6999999999999993</v>
      </c>
      <c r="AR52" s="337">
        <v>42.5</v>
      </c>
    </row>
    <row r="53" spans="1:44" x14ac:dyDescent="0.15">
      <c r="A53" s="259"/>
      <c r="AK53" s="315" t="s">
        <v>551</v>
      </c>
      <c r="AL53" s="316"/>
      <c r="AM53" s="324">
        <v>4297386</v>
      </c>
      <c r="AN53" s="325">
        <v>46945</v>
      </c>
      <c r="AO53" s="326">
        <v>-33.299999999999997</v>
      </c>
      <c r="AP53" s="327">
        <v>45588</v>
      </c>
      <c r="AQ53" s="328">
        <v>8.6999999999999993</v>
      </c>
      <c r="AR53" s="329">
        <v>-42</v>
      </c>
    </row>
    <row r="54" spans="1:44" x14ac:dyDescent="0.15">
      <c r="A54" s="259"/>
      <c r="AK54" s="330"/>
      <c r="AL54" s="331" t="s">
        <v>550</v>
      </c>
      <c r="AM54" s="332">
        <v>3689937</v>
      </c>
      <c r="AN54" s="333">
        <v>40310</v>
      </c>
      <c r="AO54" s="334">
        <v>-32</v>
      </c>
      <c r="AP54" s="335">
        <v>24150</v>
      </c>
      <c r="AQ54" s="336">
        <v>3.4</v>
      </c>
      <c r="AR54" s="337">
        <v>-35.4</v>
      </c>
    </row>
    <row r="55" spans="1:44" x14ac:dyDescent="0.15">
      <c r="A55" s="259"/>
      <c r="AK55" s="315" t="s">
        <v>552</v>
      </c>
      <c r="AL55" s="316"/>
      <c r="AM55" s="324">
        <v>6151480</v>
      </c>
      <c r="AN55" s="325">
        <v>66674</v>
      </c>
      <c r="AO55" s="326">
        <v>42</v>
      </c>
      <c r="AP55" s="327">
        <v>45483</v>
      </c>
      <c r="AQ55" s="328">
        <v>-0.2</v>
      </c>
      <c r="AR55" s="329">
        <v>42.2</v>
      </c>
    </row>
    <row r="56" spans="1:44" x14ac:dyDescent="0.15">
      <c r="A56" s="259"/>
      <c r="AK56" s="330"/>
      <c r="AL56" s="331" t="s">
        <v>550</v>
      </c>
      <c r="AM56" s="332">
        <v>5526877</v>
      </c>
      <c r="AN56" s="333">
        <v>59904</v>
      </c>
      <c r="AO56" s="334">
        <v>48.6</v>
      </c>
      <c r="AP56" s="335">
        <v>24241</v>
      </c>
      <c r="AQ56" s="336">
        <v>0.4</v>
      </c>
      <c r="AR56" s="337">
        <v>48.2</v>
      </c>
    </row>
    <row r="57" spans="1:44" x14ac:dyDescent="0.15">
      <c r="A57" s="259"/>
      <c r="AK57" s="315" t="s">
        <v>553</v>
      </c>
      <c r="AL57" s="316"/>
      <c r="AM57" s="324">
        <v>3479591</v>
      </c>
      <c r="AN57" s="325">
        <v>37412</v>
      </c>
      <c r="AO57" s="326">
        <v>-43.9</v>
      </c>
      <c r="AP57" s="327">
        <v>45945</v>
      </c>
      <c r="AQ57" s="328">
        <v>1</v>
      </c>
      <c r="AR57" s="329">
        <v>-44.9</v>
      </c>
    </row>
    <row r="58" spans="1:44" x14ac:dyDescent="0.15">
      <c r="A58" s="259"/>
      <c r="AK58" s="330"/>
      <c r="AL58" s="331" t="s">
        <v>550</v>
      </c>
      <c r="AM58" s="332">
        <v>3156891</v>
      </c>
      <c r="AN58" s="333">
        <v>33943</v>
      </c>
      <c r="AO58" s="334">
        <v>-43.3</v>
      </c>
      <c r="AP58" s="335">
        <v>25180</v>
      </c>
      <c r="AQ58" s="336">
        <v>3.9</v>
      </c>
      <c r="AR58" s="337">
        <v>-47.2</v>
      </c>
    </row>
    <row r="59" spans="1:44" x14ac:dyDescent="0.15">
      <c r="A59" s="259"/>
      <c r="AK59" s="315" t="s">
        <v>554</v>
      </c>
      <c r="AL59" s="316"/>
      <c r="AM59" s="324">
        <v>3703980</v>
      </c>
      <c r="AN59" s="325">
        <v>39648</v>
      </c>
      <c r="AO59" s="326">
        <v>6</v>
      </c>
      <c r="AP59" s="327">
        <v>44475</v>
      </c>
      <c r="AQ59" s="328">
        <v>-3.2</v>
      </c>
      <c r="AR59" s="329">
        <v>9.1999999999999993</v>
      </c>
    </row>
    <row r="60" spans="1:44" x14ac:dyDescent="0.15">
      <c r="A60" s="259"/>
      <c r="AK60" s="330"/>
      <c r="AL60" s="331" t="s">
        <v>550</v>
      </c>
      <c r="AM60" s="332">
        <v>2676669</v>
      </c>
      <c r="AN60" s="333">
        <v>28652</v>
      </c>
      <c r="AO60" s="334">
        <v>-15.6</v>
      </c>
      <c r="AP60" s="335">
        <v>24780</v>
      </c>
      <c r="AQ60" s="336">
        <v>-1.6</v>
      </c>
      <c r="AR60" s="337">
        <v>-14</v>
      </c>
    </row>
    <row r="61" spans="1:44" x14ac:dyDescent="0.15">
      <c r="A61" s="259"/>
      <c r="AK61" s="315" t="s">
        <v>555</v>
      </c>
      <c r="AL61" s="338"/>
      <c r="AM61" s="324">
        <v>4801066</v>
      </c>
      <c r="AN61" s="325">
        <v>52206</v>
      </c>
      <c r="AO61" s="326">
        <v>0.8</v>
      </c>
      <c r="AP61" s="327">
        <v>44685</v>
      </c>
      <c r="AQ61" s="339">
        <v>-1.2</v>
      </c>
      <c r="AR61" s="329">
        <v>2</v>
      </c>
    </row>
    <row r="62" spans="1:44" x14ac:dyDescent="0.15">
      <c r="A62" s="259"/>
      <c r="AK62" s="330"/>
      <c r="AL62" s="331" t="s">
        <v>550</v>
      </c>
      <c r="AM62" s="332">
        <v>4083398</v>
      </c>
      <c r="AN62" s="333">
        <v>44411</v>
      </c>
      <c r="AO62" s="334">
        <v>-1.9</v>
      </c>
      <c r="AP62" s="335">
        <v>24341</v>
      </c>
      <c r="AQ62" s="336">
        <v>-0.7</v>
      </c>
      <c r="AR62" s="337">
        <v>-1.2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vkk8vHo/vdnHoDe3mPD5BSo3MWcyxN3Cv3NsVUn9SOkS/tUNB1L3ABxvTWQBdkGH2QAQ3LwjJkawCT0bVTJzg==" saltValue="vlKSzMrgkyimV41nkTA5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557</v>
      </c>
    </row>
    <row r="121" spans="125:125" ht="13.5" hidden="1" customHeight="1" x14ac:dyDescent="0.15">
      <c r="DU121" s="253"/>
    </row>
  </sheetData>
  <sheetProtection algorithmName="SHA-512" hashValue="XN9sFeQxPjSK0Dpnp5+ujTyJDO65IvR5vpiyTvDmWlf7mdv4gIPx8ZfxnFWQMDd/5VQSwAErs9FC0K8gCRj/9Q==" saltValue="KjhhEwtLiLJw6YljG3wt3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558</v>
      </c>
    </row>
  </sheetData>
  <sheetProtection algorithmName="SHA-512" hashValue="oXjs0iLvzApsy6fEETcXYkF2OD7zfUR5UHjxt9AQ0IPXxIQfkIFpUBTlnQZH3FovnIfkMHyXKbdl/8S3nSqTfg==" saltValue="Re0KcesN5D3ZvGv/K7y3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52" t="s">
        <v>3</v>
      </c>
      <c r="D47" s="1152"/>
      <c r="E47" s="1153"/>
      <c r="F47" s="11">
        <v>15.62</v>
      </c>
      <c r="G47" s="12">
        <v>16.02</v>
      </c>
      <c r="H47" s="12">
        <v>15.47</v>
      </c>
      <c r="I47" s="12">
        <v>15.56</v>
      </c>
      <c r="J47" s="13">
        <v>16.649999999999999</v>
      </c>
    </row>
    <row r="48" spans="2:10" ht="57.75" customHeight="1" x14ac:dyDescent="0.15">
      <c r="B48" s="14"/>
      <c r="C48" s="1154" t="s">
        <v>4</v>
      </c>
      <c r="D48" s="1154"/>
      <c r="E48" s="1155"/>
      <c r="F48" s="15">
        <v>4.5599999999999996</v>
      </c>
      <c r="G48" s="16">
        <v>5.54</v>
      </c>
      <c r="H48" s="16">
        <v>5.16</v>
      </c>
      <c r="I48" s="16">
        <v>11.39</v>
      </c>
      <c r="J48" s="17">
        <v>11.71</v>
      </c>
    </row>
    <row r="49" spans="2:10" ht="57.75" customHeight="1" thickBot="1" x14ac:dyDescent="0.2">
      <c r="B49" s="18"/>
      <c r="C49" s="1156" t="s">
        <v>5</v>
      </c>
      <c r="D49" s="1156"/>
      <c r="E49" s="1157"/>
      <c r="F49" s="19">
        <v>0.95</v>
      </c>
      <c r="G49" s="20">
        <v>1.43</v>
      </c>
      <c r="H49" s="20" t="s">
        <v>564</v>
      </c>
      <c r="I49" s="20">
        <v>7.4</v>
      </c>
      <c r="J49" s="21">
        <v>1.02</v>
      </c>
    </row>
    <row r="50" spans="2:10" x14ac:dyDescent="0.15"/>
  </sheetData>
  <sheetProtection algorithmName="SHA-512" hashValue="ZiaEGX7DQ3j2XSHrnjLyQ3DbzQJhXazXSwJk6A1Lt9TTHVpkkpOdqtgZZxseeJHeHJhg++HlpOMy2hFxnVgbRg==" saltValue="aSRsAejuOABoQSWW9h1U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62" t="s">
        <v>565</v>
      </c>
      <c r="D34" s="1162"/>
      <c r="E34" s="1163"/>
      <c r="F34" s="32">
        <v>4.55</v>
      </c>
      <c r="G34" s="33">
        <v>5.54</v>
      </c>
      <c r="H34" s="33">
        <v>5.16</v>
      </c>
      <c r="I34" s="33">
        <v>11.38</v>
      </c>
      <c r="J34" s="34">
        <v>11.7</v>
      </c>
      <c r="K34" s="22"/>
      <c r="L34" s="22"/>
      <c r="M34" s="22"/>
      <c r="N34" s="22"/>
      <c r="O34" s="22"/>
      <c r="P34" s="22"/>
    </row>
    <row r="35" spans="1:16" ht="39" customHeight="1" x14ac:dyDescent="0.15">
      <c r="A35" s="22"/>
      <c r="B35" s="35"/>
      <c r="C35" s="1158" t="s">
        <v>566</v>
      </c>
      <c r="D35" s="1158"/>
      <c r="E35" s="1159"/>
      <c r="F35" s="36">
        <v>6.75</v>
      </c>
      <c r="G35" s="37">
        <v>5.63</v>
      </c>
      <c r="H35" s="37">
        <v>8.15</v>
      </c>
      <c r="I35" s="37">
        <v>10.87</v>
      </c>
      <c r="J35" s="38">
        <v>11.45</v>
      </c>
      <c r="K35" s="22"/>
      <c r="L35" s="22"/>
      <c r="M35" s="22"/>
      <c r="N35" s="22"/>
      <c r="O35" s="22"/>
      <c r="P35" s="22"/>
    </row>
    <row r="36" spans="1:16" ht="39" customHeight="1" x14ac:dyDescent="0.15">
      <c r="A36" s="22"/>
      <c r="B36" s="35"/>
      <c r="C36" s="1158" t="s">
        <v>567</v>
      </c>
      <c r="D36" s="1158"/>
      <c r="E36" s="1159"/>
      <c r="F36" s="36" t="s">
        <v>518</v>
      </c>
      <c r="G36" s="37">
        <v>0.17</v>
      </c>
      <c r="H36" s="37">
        <v>0.71</v>
      </c>
      <c r="I36" s="37">
        <v>1.1499999999999999</v>
      </c>
      <c r="J36" s="38">
        <v>1.77</v>
      </c>
      <c r="K36" s="22"/>
      <c r="L36" s="22"/>
      <c r="M36" s="22"/>
      <c r="N36" s="22"/>
      <c r="O36" s="22"/>
      <c r="P36" s="22"/>
    </row>
    <row r="37" spans="1:16" ht="39" customHeight="1" x14ac:dyDescent="0.15">
      <c r="A37" s="22"/>
      <c r="B37" s="35"/>
      <c r="C37" s="1158" t="s">
        <v>568</v>
      </c>
      <c r="D37" s="1158"/>
      <c r="E37" s="1159"/>
      <c r="F37" s="36">
        <v>0.77</v>
      </c>
      <c r="G37" s="37">
        <v>1.07</v>
      </c>
      <c r="H37" s="37">
        <v>1.19</v>
      </c>
      <c r="I37" s="37">
        <v>0.68</v>
      </c>
      <c r="J37" s="38">
        <v>0.65</v>
      </c>
      <c r="K37" s="22"/>
      <c r="L37" s="22"/>
      <c r="M37" s="22"/>
      <c r="N37" s="22"/>
      <c r="O37" s="22"/>
      <c r="P37" s="22"/>
    </row>
    <row r="38" spans="1:16" ht="39" customHeight="1" x14ac:dyDescent="0.15">
      <c r="A38" s="22"/>
      <c r="B38" s="35"/>
      <c r="C38" s="1158" t="s">
        <v>569</v>
      </c>
      <c r="D38" s="1158"/>
      <c r="E38" s="1159"/>
      <c r="F38" s="36">
        <v>0</v>
      </c>
      <c r="G38" s="37">
        <v>0</v>
      </c>
      <c r="H38" s="37">
        <v>0</v>
      </c>
      <c r="I38" s="37">
        <v>0</v>
      </c>
      <c r="J38" s="38">
        <v>0</v>
      </c>
      <c r="K38" s="22"/>
      <c r="L38" s="22"/>
      <c r="M38" s="22"/>
      <c r="N38" s="22"/>
      <c r="O38" s="22"/>
      <c r="P38" s="22"/>
    </row>
    <row r="39" spans="1:16" ht="39" customHeight="1" x14ac:dyDescent="0.15">
      <c r="A39" s="22"/>
      <c r="B39" s="35"/>
      <c r="C39" s="1158" t="s">
        <v>570</v>
      </c>
      <c r="D39" s="1158"/>
      <c r="E39" s="1159"/>
      <c r="F39" s="36">
        <v>0</v>
      </c>
      <c r="G39" s="37">
        <v>0</v>
      </c>
      <c r="H39" s="37">
        <v>0</v>
      </c>
      <c r="I39" s="37">
        <v>0</v>
      </c>
      <c r="J39" s="38">
        <v>0</v>
      </c>
      <c r="K39" s="22"/>
      <c r="L39" s="22"/>
      <c r="M39" s="22"/>
      <c r="N39" s="22"/>
      <c r="O39" s="22"/>
      <c r="P39" s="22"/>
    </row>
    <row r="40" spans="1:16" ht="39" customHeight="1" x14ac:dyDescent="0.15">
      <c r="A40" s="22"/>
      <c r="B40" s="35"/>
      <c r="C40" s="1158" t="s">
        <v>571</v>
      </c>
      <c r="D40" s="1158"/>
      <c r="E40" s="1159"/>
      <c r="F40" s="36">
        <v>0</v>
      </c>
      <c r="G40" s="37">
        <v>0</v>
      </c>
      <c r="H40" s="37">
        <v>0</v>
      </c>
      <c r="I40" s="37">
        <v>0</v>
      </c>
      <c r="J40" s="38">
        <v>0</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572</v>
      </c>
      <c r="D42" s="1158"/>
      <c r="E42" s="1159"/>
      <c r="F42" s="36" t="s">
        <v>518</v>
      </c>
      <c r="G42" s="37" t="s">
        <v>518</v>
      </c>
      <c r="H42" s="37" t="s">
        <v>518</v>
      </c>
      <c r="I42" s="37" t="s">
        <v>518</v>
      </c>
      <c r="J42" s="38" t="s">
        <v>518</v>
      </c>
      <c r="K42" s="22"/>
      <c r="L42" s="22"/>
      <c r="M42" s="22"/>
      <c r="N42" s="22"/>
      <c r="O42" s="22"/>
      <c r="P42" s="22"/>
    </row>
    <row r="43" spans="1:16" ht="39" customHeight="1" thickBot="1" x14ac:dyDescent="0.2">
      <c r="A43" s="22"/>
      <c r="B43" s="40"/>
      <c r="C43" s="1160" t="s">
        <v>573</v>
      </c>
      <c r="D43" s="1160"/>
      <c r="E43" s="1161"/>
      <c r="F43" s="41">
        <v>0.63</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H3VbXLk+tA5zjaWSRXMHSSClf1K1KiryDMqRI0IElIK29/fyz4kwP1aup4/ydM+vS9zdiogigw+91joQTpC/g==" saltValue="sO3/jmuZiytU0j/7RdFY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1999</v>
      </c>
      <c r="L45" s="58">
        <v>1942</v>
      </c>
      <c r="M45" s="58">
        <v>2048</v>
      </c>
      <c r="N45" s="58">
        <v>2061</v>
      </c>
      <c r="O45" s="59">
        <v>2013</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518</v>
      </c>
      <c r="L46" s="62" t="s">
        <v>518</v>
      </c>
      <c r="M46" s="62" t="s">
        <v>518</v>
      </c>
      <c r="N46" s="62" t="s">
        <v>518</v>
      </c>
      <c r="O46" s="63" t="s">
        <v>518</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518</v>
      </c>
      <c r="L47" s="62" t="s">
        <v>518</v>
      </c>
      <c r="M47" s="62" t="s">
        <v>518</v>
      </c>
      <c r="N47" s="62" t="s">
        <v>518</v>
      </c>
      <c r="O47" s="63" t="s">
        <v>518</v>
      </c>
      <c r="P47" s="46"/>
      <c r="Q47" s="46"/>
      <c r="R47" s="46"/>
      <c r="S47" s="46"/>
      <c r="T47" s="46"/>
      <c r="U47" s="46"/>
    </row>
    <row r="48" spans="1:21" ht="30.75" customHeight="1" x14ac:dyDescent="0.15">
      <c r="A48" s="46"/>
      <c r="B48" s="1189"/>
      <c r="C48" s="1190"/>
      <c r="D48" s="60"/>
      <c r="E48" s="1166" t="s">
        <v>15</v>
      </c>
      <c r="F48" s="1166"/>
      <c r="G48" s="1166"/>
      <c r="H48" s="1166"/>
      <c r="I48" s="1166"/>
      <c r="J48" s="1167"/>
      <c r="K48" s="61">
        <v>303</v>
      </c>
      <c r="L48" s="62">
        <v>363</v>
      </c>
      <c r="M48" s="62">
        <v>319</v>
      </c>
      <c r="N48" s="62">
        <v>176</v>
      </c>
      <c r="O48" s="63">
        <v>177</v>
      </c>
      <c r="P48" s="46"/>
      <c r="Q48" s="46"/>
      <c r="R48" s="46"/>
      <c r="S48" s="46"/>
      <c r="T48" s="46"/>
      <c r="U48" s="46"/>
    </row>
    <row r="49" spans="1:21" ht="30.75" customHeight="1" x14ac:dyDescent="0.15">
      <c r="A49" s="46"/>
      <c r="B49" s="1189"/>
      <c r="C49" s="1190"/>
      <c r="D49" s="60"/>
      <c r="E49" s="1166" t="s">
        <v>16</v>
      </c>
      <c r="F49" s="1166"/>
      <c r="G49" s="1166"/>
      <c r="H49" s="1166"/>
      <c r="I49" s="1166"/>
      <c r="J49" s="1167"/>
      <c r="K49" s="61">
        <v>21</v>
      </c>
      <c r="L49" s="62">
        <v>29</v>
      </c>
      <c r="M49" s="62">
        <v>13</v>
      </c>
      <c r="N49" s="62">
        <v>8</v>
      </c>
      <c r="O49" s="63">
        <v>9</v>
      </c>
      <c r="P49" s="46"/>
      <c r="Q49" s="46"/>
      <c r="R49" s="46"/>
      <c r="S49" s="46"/>
      <c r="T49" s="46"/>
      <c r="U49" s="46"/>
    </row>
    <row r="50" spans="1:21" ht="30.75" customHeight="1" x14ac:dyDescent="0.15">
      <c r="A50" s="46"/>
      <c r="B50" s="1189"/>
      <c r="C50" s="1190"/>
      <c r="D50" s="60"/>
      <c r="E50" s="1166" t="s">
        <v>17</v>
      </c>
      <c r="F50" s="1166"/>
      <c r="G50" s="1166"/>
      <c r="H50" s="1166"/>
      <c r="I50" s="1166"/>
      <c r="J50" s="1167"/>
      <c r="K50" s="61">
        <v>548</v>
      </c>
      <c r="L50" s="62">
        <v>421</v>
      </c>
      <c r="M50" s="62">
        <v>416</v>
      </c>
      <c r="N50" s="62">
        <v>416</v>
      </c>
      <c r="O50" s="63">
        <v>376</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518</v>
      </c>
      <c r="L51" s="62" t="s">
        <v>518</v>
      </c>
      <c r="M51" s="62" t="s">
        <v>518</v>
      </c>
      <c r="N51" s="62" t="s">
        <v>518</v>
      </c>
      <c r="O51" s="63" t="s">
        <v>518</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2394</v>
      </c>
      <c r="L52" s="62">
        <v>2344</v>
      </c>
      <c r="M52" s="62">
        <v>2236</v>
      </c>
      <c r="N52" s="62">
        <v>2065</v>
      </c>
      <c r="O52" s="63">
        <v>1927</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477</v>
      </c>
      <c r="L53" s="67">
        <v>411</v>
      </c>
      <c r="M53" s="67">
        <v>560</v>
      </c>
      <c r="N53" s="67">
        <v>596</v>
      </c>
      <c r="O53" s="68">
        <v>648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cF+nM3bsNygSo7088A6wbWKNX8sku4Rz8dOXdAcMXB7sUNlYe8nEYjOM0Z/IIP8G+mZF1eFihK1c3PWOEW61g==" saltValue="4wBCqGclopASkfOV1rRA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559</v>
      </c>
      <c r="J40" s="101" t="s">
        <v>560</v>
      </c>
      <c r="K40" s="101" t="s">
        <v>561</v>
      </c>
      <c r="L40" s="101" t="s">
        <v>562</v>
      </c>
      <c r="M40" s="102" t="s">
        <v>563</v>
      </c>
    </row>
    <row r="41" spans="2:13" ht="27.75" customHeight="1" x14ac:dyDescent="0.15">
      <c r="B41" s="1207" t="s">
        <v>32</v>
      </c>
      <c r="C41" s="1208"/>
      <c r="D41" s="103"/>
      <c r="E41" s="1209" t="s">
        <v>33</v>
      </c>
      <c r="F41" s="1209"/>
      <c r="G41" s="1209"/>
      <c r="H41" s="1210"/>
      <c r="I41" s="342">
        <v>24123</v>
      </c>
      <c r="J41" s="343">
        <v>24026</v>
      </c>
      <c r="K41" s="343">
        <v>24455</v>
      </c>
      <c r="L41" s="343">
        <v>22532</v>
      </c>
      <c r="M41" s="344">
        <v>20677</v>
      </c>
    </row>
    <row r="42" spans="2:13" ht="27.75" customHeight="1" x14ac:dyDescent="0.15">
      <c r="B42" s="1197"/>
      <c r="C42" s="1198"/>
      <c r="D42" s="104"/>
      <c r="E42" s="1201" t="s">
        <v>34</v>
      </c>
      <c r="F42" s="1201"/>
      <c r="G42" s="1201"/>
      <c r="H42" s="1202"/>
      <c r="I42" s="345">
        <v>6122</v>
      </c>
      <c r="J42" s="346">
        <v>5354</v>
      </c>
      <c r="K42" s="346">
        <v>4570</v>
      </c>
      <c r="L42" s="346">
        <v>3656</v>
      </c>
      <c r="M42" s="347">
        <v>2930</v>
      </c>
    </row>
    <row r="43" spans="2:13" ht="27.75" customHeight="1" x14ac:dyDescent="0.15">
      <c r="B43" s="1197"/>
      <c r="C43" s="1198"/>
      <c r="D43" s="104"/>
      <c r="E43" s="1201" t="s">
        <v>35</v>
      </c>
      <c r="F43" s="1201"/>
      <c r="G43" s="1201"/>
      <c r="H43" s="1202"/>
      <c r="I43" s="345">
        <v>2660</v>
      </c>
      <c r="J43" s="346">
        <v>2462</v>
      </c>
      <c r="K43" s="346">
        <v>2253</v>
      </c>
      <c r="L43" s="346">
        <v>1866</v>
      </c>
      <c r="M43" s="347">
        <v>1417</v>
      </c>
    </row>
    <row r="44" spans="2:13" ht="27.75" customHeight="1" x14ac:dyDescent="0.15">
      <c r="B44" s="1197"/>
      <c r="C44" s="1198"/>
      <c r="D44" s="104"/>
      <c r="E44" s="1201" t="s">
        <v>36</v>
      </c>
      <c r="F44" s="1201"/>
      <c r="G44" s="1201"/>
      <c r="H44" s="1202"/>
      <c r="I44" s="345">
        <v>227</v>
      </c>
      <c r="J44" s="346">
        <v>199</v>
      </c>
      <c r="K44" s="346">
        <v>175</v>
      </c>
      <c r="L44" s="346">
        <v>160</v>
      </c>
      <c r="M44" s="347">
        <v>143</v>
      </c>
    </row>
    <row r="45" spans="2:13" ht="27.75" customHeight="1" x14ac:dyDescent="0.15">
      <c r="B45" s="1197"/>
      <c r="C45" s="1198"/>
      <c r="D45" s="104"/>
      <c r="E45" s="1201" t="s">
        <v>37</v>
      </c>
      <c r="F45" s="1201"/>
      <c r="G45" s="1201"/>
      <c r="H45" s="1202"/>
      <c r="I45" s="345">
        <v>2305</v>
      </c>
      <c r="J45" s="346">
        <v>2316</v>
      </c>
      <c r="K45" s="346">
        <v>2316</v>
      </c>
      <c r="L45" s="346">
        <v>2324</v>
      </c>
      <c r="M45" s="347">
        <v>2268</v>
      </c>
    </row>
    <row r="46" spans="2:13" ht="27.75" customHeight="1" x14ac:dyDescent="0.15">
      <c r="B46" s="1197"/>
      <c r="C46" s="1198"/>
      <c r="D46" s="105"/>
      <c r="E46" s="1201" t="s">
        <v>38</v>
      </c>
      <c r="F46" s="1201"/>
      <c r="G46" s="1201"/>
      <c r="H46" s="1202"/>
      <c r="I46" s="345" t="s">
        <v>518</v>
      </c>
      <c r="J46" s="346" t="s">
        <v>518</v>
      </c>
      <c r="K46" s="346" t="s">
        <v>518</v>
      </c>
      <c r="L46" s="346" t="s">
        <v>518</v>
      </c>
      <c r="M46" s="347" t="s">
        <v>518</v>
      </c>
    </row>
    <row r="47" spans="2:13" ht="27.75" customHeight="1" x14ac:dyDescent="0.15">
      <c r="B47" s="1197"/>
      <c r="C47" s="1198"/>
      <c r="D47" s="106"/>
      <c r="E47" s="1211" t="s">
        <v>39</v>
      </c>
      <c r="F47" s="1212"/>
      <c r="G47" s="1212"/>
      <c r="H47" s="1213"/>
      <c r="I47" s="345" t="s">
        <v>518</v>
      </c>
      <c r="J47" s="346" t="s">
        <v>518</v>
      </c>
      <c r="K47" s="346" t="s">
        <v>518</v>
      </c>
      <c r="L47" s="346" t="s">
        <v>518</v>
      </c>
      <c r="M47" s="347" t="s">
        <v>518</v>
      </c>
    </row>
    <row r="48" spans="2:13" ht="27.75" customHeight="1" x14ac:dyDescent="0.15">
      <c r="B48" s="1197"/>
      <c r="C48" s="1198"/>
      <c r="D48" s="104"/>
      <c r="E48" s="1201" t="s">
        <v>40</v>
      </c>
      <c r="F48" s="1201"/>
      <c r="G48" s="1201"/>
      <c r="H48" s="1202"/>
      <c r="I48" s="345" t="s">
        <v>518</v>
      </c>
      <c r="J48" s="346" t="s">
        <v>518</v>
      </c>
      <c r="K48" s="346" t="s">
        <v>518</v>
      </c>
      <c r="L48" s="346" t="s">
        <v>518</v>
      </c>
      <c r="M48" s="347" t="s">
        <v>518</v>
      </c>
    </row>
    <row r="49" spans="2:13" ht="27.75" customHeight="1" x14ac:dyDescent="0.15">
      <c r="B49" s="1199"/>
      <c r="C49" s="1200"/>
      <c r="D49" s="104"/>
      <c r="E49" s="1201" t="s">
        <v>41</v>
      </c>
      <c r="F49" s="1201"/>
      <c r="G49" s="1201"/>
      <c r="H49" s="1202"/>
      <c r="I49" s="345" t="s">
        <v>518</v>
      </c>
      <c r="J49" s="346" t="s">
        <v>518</v>
      </c>
      <c r="K49" s="346" t="s">
        <v>518</v>
      </c>
      <c r="L49" s="346" t="s">
        <v>518</v>
      </c>
      <c r="M49" s="347" t="s">
        <v>518</v>
      </c>
    </row>
    <row r="50" spans="2:13" ht="27.75" customHeight="1" x14ac:dyDescent="0.15">
      <c r="B50" s="1195" t="s">
        <v>42</v>
      </c>
      <c r="C50" s="1196"/>
      <c r="D50" s="107"/>
      <c r="E50" s="1201" t="s">
        <v>43</v>
      </c>
      <c r="F50" s="1201"/>
      <c r="G50" s="1201"/>
      <c r="H50" s="1202"/>
      <c r="I50" s="345">
        <v>6266</v>
      </c>
      <c r="J50" s="346">
        <v>6563</v>
      </c>
      <c r="K50" s="346">
        <v>6666</v>
      </c>
      <c r="L50" s="346">
        <v>7025</v>
      </c>
      <c r="M50" s="347">
        <v>7916</v>
      </c>
    </row>
    <row r="51" spans="2:13" ht="27.75" customHeight="1" x14ac:dyDescent="0.15">
      <c r="B51" s="1197"/>
      <c r="C51" s="1198"/>
      <c r="D51" s="104"/>
      <c r="E51" s="1201" t="s">
        <v>44</v>
      </c>
      <c r="F51" s="1201"/>
      <c r="G51" s="1201"/>
      <c r="H51" s="1202"/>
      <c r="I51" s="345">
        <v>5267</v>
      </c>
      <c r="J51" s="346">
        <v>5123</v>
      </c>
      <c r="K51" s="346">
        <v>4712</v>
      </c>
      <c r="L51" s="346">
        <v>3974</v>
      </c>
      <c r="M51" s="347">
        <v>3073</v>
      </c>
    </row>
    <row r="52" spans="2:13" ht="27.75" customHeight="1" x14ac:dyDescent="0.15">
      <c r="B52" s="1199"/>
      <c r="C52" s="1200"/>
      <c r="D52" s="104"/>
      <c r="E52" s="1201" t="s">
        <v>45</v>
      </c>
      <c r="F52" s="1201"/>
      <c r="G52" s="1201"/>
      <c r="H52" s="1202"/>
      <c r="I52" s="345">
        <v>18627</v>
      </c>
      <c r="J52" s="346">
        <v>17496</v>
      </c>
      <c r="K52" s="346">
        <v>16700</v>
      </c>
      <c r="L52" s="346">
        <v>16115</v>
      </c>
      <c r="M52" s="347">
        <v>14820</v>
      </c>
    </row>
    <row r="53" spans="2:13" ht="27.75" customHeight="1" thickBot="1" x14ac:dyDescent="0.2">
      <c r="B53" s="1203" t="s">
        <v>46</v>
      </c>
      <c r="C53" s="1204"/>
      <c r="D53" s="108"/>
      <c r="E53" s="1205" t="s">
        <v>47</v>
      </c>
      <c r="F53" s="1205"/>
      <c r="G53" s="1205"/>
      <c r="H53" s="1206"/>
      <c r="I53" s="348">
        <v>5279</v>
      </c>
      <c r="J53" s="349">
        <v>5175</v>
      </c>
      <c r="K53" s="349">
        <v>5692</v>
      </c>
      <c r="L53" s="349">
        <v>3422</v>
      </c>
      <c r="M53" s="350">
        <v>1627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IuSOpRNQwpypHSgtXRaVZvQQR5KfPjR0aDnPQIjlh/yw8z1fSbz05GFm7aZtlTiJ5ldr3awt6itz4ZHrPzYwtA==" saltValue="XLZjeV8ku2+fFgvO4tAD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561</v>
      </c>
      <c r="G54" s="117" t="s">
        <v>562</v>
      </c>
      <c r="H54" s="118" t="s">
        <v>563</v>
      </c>
    </row>
    <row r="55" spans="2:8" ht="52.5" customHeight="1" x14ac:dyDescent="0.15">
      <c r="B55" s="119"/>
      <c r="C55" s="1222" t="s">
        <v>50</v>
      </c>
      <c r="D55" s="1222"/>
      <c r="E55" s="1223"/>
      <c r="F55" s="120">
        <v>2813</v>
      </c>
      <c r="G55" s="120">
        <v>2987</v>
      </c>
      <c r="H55" s="121">
        <v>3151</v>
      </c>
    </row>
    <row r="56" spans="2:8" ht="52.5" customHeight="1" x14ac:dyDescent="0.15">
      <c r="B56" s="122"/>
      <c r="C56" s="1224" t="s">
        <v>51</v>
      </c>
      <c r="D56" s="1224"/>
      <c r="E56" s="1225"/>
      <c r="F56" s="123" t="s">
        <v>518</v>
      </c>
      <c r="G56" s="123" t="s">
        <v>518</v>
      </c>
      <c r="H56" s="124" t="s">
        <v>518</v>
      </c>
    </row>
    <row r="57" spans="2:8" ht="53.25" customHeight="1" x14ac:dyDescent="0.15">
      <c r="B57" s="122"/>
      <c r="C57" s="1226" t="s">
        <v>52</v>
      </c>
      <c r="D57" s="1226"/>
      <c r="E57" s="1227"/>
      <c r="F57" s="125">
        <v>2732</v>
      </c>
      <c r="G57" s="125">
        <v>2695</v>
      </c>
      <c r="H57" s="126">
        <v>3362</v>
      </c>
    </row>
    <row r="58" spans="2:8" ht="45.75" customHeight="1" x14ac:dyDescent="0.15">
      <c r="B58" s="127"/>
      <c r="C58" s="1214" t="s">
        <v>596</v>
      </c>
      <c r="D58" s="1215"/>
      <c r="E58" s="1216"/>
      <c r="F58" s="128">
        <v>1437</v>
      </c>
      <c r="G58" s="128">
        <v>1447</v>
      </c>
      <c r="H58" s="129">
        <v>2003</v>
      </c>
    </row>
    <row r="59" spans="2:8" ht="45.75" customHeight="1" x14ac:dyDescent="0.15">
      <c r="B59" s="127"/>
      <c r="C59" s="1214" t="s">
        <v>597</v>
      </c>
      <c r="D59" s="1215"/>
      <c r="E59" s="1216"/>
      <c r="F59" s="128">
        <v>1001</v>
      </c>
      <c r="G59" s="128">
        <v>1001</v>
      </c>
      <c r="H59" s="129">
        <v>1001</v>
      </c>
    </row>
    <row r="60" spans="2:8" ht="45.75" customHeight="1" x14ac:dyDescent="0.15">
      <c r="B60" s="127"/>
      <c r="C60" s="1214" t="s">
        <v>600</v>
      </c>
      <c r="D60" s="1215"/>
      <c r="E60" s="1216"/>
      <c r="F60" s="128">
        <v>15</v>
      </c>
      <c r="G60" s="128">
        <v>95</v>
      </c>
      <c r="H60" s="129">
        <v>175</v>
      </c>
    </row>
    <row r="61" spans="2:8" ht="45.75" customHeight="1" x14ac:dyDescent="0.15">
      <c r="B61" s="127"/>
      <c r="C61" s="1214" t="s">
        <v>599</v>
      </c>
      <c r="D61" s="1215"/>
      <c r="E61" s="1216"/>
      <c r="F61" s="128">
        <v>115</v>
      </c>
      <c r="G61" s="128">
        <v>115</v>
      </c>
      <c r="H61" s="129">
        <v>115</v>
      </c>
    </row>
    <row r="62" spans="2:8" ht="45.75" customHeight="1" thickBot="1" x14ac:dyDescent="0.2">
      <c r="B62" s="130"/>
      <c r="C62" s="1217" t="s">
        <v>598</v>
      </c>
      <c r="D62" s="1218"/>
      <c r="E62" s="1219"/>
      <c r="F62" s="131">
        <v>37</v>
      </c>
      <c r="G62" s="131">
        <v>37</v>
      </c>
      <c r="H62" s="132">
        <v>37</v>
      </c>
    </row>
    <row r="63" spans="2:8" ht="52.5" customHeight="1" thickBot="1" x14ac:dyDescent="0.2">
      <c r="B63" s="133"/>
      <c r="C63" s="1220" t="s">
        <v>53</v>
      </c>
      <c r="D63" s="1220"/>
      <c r="E63" s="1221"/>
      <c r="F63" s="134">
        <v>5545</v>
      </c>
      <c r="G63" s="134">
        <v>5683</v>
      </c>
      <c r="H63" s="135">
        <v>6514</v>
      </c>
    </row>
    <row r="64" spans="2:8" x14ac:dyDescent="0.15"/>
  </sheetData>
  <sheetProtection algorithmName="SHA-512" hashValue="zkln6Tb+s/tkjY49IQPUSe9gAl5EKE5Lx5rNqsGPuTF5M2u7+xDnDTgOJa2Iuw5r/ZX0joY1gQunK+IkyUxOew==" saltValue="vDRl6au8DfiZG6fL2/uQ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175F-EB64-4620-B228-FA53243487CD}">
  <sheetPr>
    <pageSetUpPr fitToPage="1"/>
  </sheetPr>
  <dimension ref="A1:DE85"/>
  <sheetViews>
    <sheetView showGridLines="0" tabSelected="1" zoomScale="40" zoomScaleNormal="40" zoomScaleSheetLayoutView="55" workbookViewId="0">
      <selection activeCell="AN43" sqref="AN43:DC47"/>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608</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49" t="s">
        <v>613</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7"/>
    </row>
    <row r="44" spans="2:109" ht="13.5" x14ac:dyDescent="0.15">
      <c r="B44" s="259"/>
      <c r="AN44" s="1246"/>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4"/>
    </row>
    <row r="45" spans="2:109" ht="13.5" x14ac:dyDescent="0.15">
      <c r="B45" s="259"/>
      <c r="AN45" s="1246"/>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4"/>
    </row>
    <row r="46" spans="2:109" ht="13.5" x14ac:dyDescent="0.15">
      <c r="B46" s="259"/>
      <c r="AN46" s="1246"/>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4"/>
    </row>
    <row r="47" spans="2:109" ht="13.5" x14ac:dyDescent="0.15">
      <c r="B47" s="259"/>
      <c r="AN47" s="1243"/>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1"/>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607</v>
      </c>
    </row>
    <row r="50" spans="1:109" ht="13.5" x14ac:dyDescent="0.15">
      <c r="B50" s="259"/>
      <c r="G50" s="1228"/>
      <c r="H50" s="1228"/>
      <c r="I50" s="1228"/>
      <c r="J50" s="1228"/>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1" t="s">
        <v>559</v>
      </c>
      <c r="BQ50" s="1231"/>
      <c r="BR50" s="1231"/>
      <c r="BS50" s="1231"/>
      <c r="BT50" s="1231"/>
      <c r="BU50" s="1231"/>
      <c r="BV50" s="1231"/>
      <c r="BW50" s="1231"/>
      <c r="BX50" s="1231" t="s">
        <v>560</v>
      </c>
      <c r="BY50" s="1231"/>
      <c r="BZ50" s="1231"/>
      <c r="CA50" s="1231"/>
      <c r="CB50" s="1231"/>
      <c r="CC50" s="1231"/>
      <c r="CD50" s="1231"/>
      <c r="CE50" s="1231"/>
      <c r="CF50" s="1231" t="s">
        <v>561</v>
      </c>
      <c r="CG50" s="1231"/>
      <c r="CH50" s="1231"/>
      <c r="CI50" s="1231"/>
      <c r="CJ50" s="1231"/>
      <c r="CK50" s="1231"/>
      <c r="CL50" s="1231"/>
      <c r="CM50" s="1231"/>
      <c r="CN50" s="1231" t="s">
        <v>562</v>
      </c>
      <c r="CO50" s="1231"/>
      <c r="CP50" s="1231"/>
      <c r="CQ50" s="1231"/>
      <c r="CR50" s="1231"/>
      <c r="CS50" s="1231"/>
      <c r="CT50" s="1231"/>
      <c r="CU50" s="1231"/>
      <c r="CV50" s="1231" t="s">
        <v>563</v>
      </c>
      <c r="CW50" s="1231"/>
      <c r="CX50" s="1231"/>
      <c r="CY50" s="1231"/>
      <c r="CZ50" s="1231"/>
      <c r="DA50" s="1231"/>
      <c r="DB50" s="1231"/>
      <c r="DC50" s="1231"/>
    </row>
    <row r="51" spans="1:109" ht="13.5" customHeight="1" x14ac:dyDescent="0.15">
      <c r="B51" s="259"/>
      <c r="G51" s="1239"/>
      <c r="H51" s="1239"/>
      <c r="I51" s="1240"/>
      <c r="J51" s="1240"/>
      <c r="K51" s="1233"/>
      <c r="L51" s="1233"/>
      <c r="M51" s="1233"/>
      <c r="N51" s="1233"/>
      <c r="AM51" s="352"/>
      <c r="AN51" s="1232" t="s">
        <v>606</v>
      </c>
      <c r="AO51" s="1232"/>
      <c r="AP51" s="1232"/>
      <c r="AQ51" s="1232"/>
      <c r="AR51" s="1232"/>
      <c r="AS51" s="1232"/>
      <c r="AT51" s="1232"/>
      <c r="AU51" s="1232"/>
      <c r="AV51" s="1232"/>
      <c r="AW51" s="1232"/>
      <c r="AX51" s="1232"/>
      <c r="AY51" s="1232"/>
      <c r="AZ51" s="1232"/>
      <c r="BA51" s="1232"/>
      <c r="BB51" s="1232" t="s">
        <v>604</v>
      </c>
      <c r="BC51" s="1232"/>
      <c r="BD51" s="1232"/>
      <c r="BE51" s="1232"/>
      <c r="BF51" s="1232"/>
      <c r="BG51" s="1232"/>
      <c r="BH51" s="1232"/>
      <c r="BI51" s="1232"/>
      <c r="BJ51" s="1232"/>
      <c r="BK51" s="1232"/>
      <c r="BL51" s="1232"/>
      <c r="BM51" s="1232"/>
      <c r="BN51" s="1232"/>
      <c r="BO51" s="1232"/>
      <c r="BP51" s="1230">
        <v>33.700000000000003</v>
      </c>
      <c r="BQ51" s="1230"/>
      <c r="BR51" s="1230"/>
      <c r="BS51" s="1230"/>
      <c r="BT51" s="1230"/>
      <c r="BU51" s="1230"/>
      <c r="BV51" s="1230"/>
      <c r="BW51" s="1230"/>
      <c r="BX51" s="1230">
        <v>32.799999999999997</v>
      </c>
      <c r="BY51" s="1230"/>
      <c r="BZ51" s="1230"/>
      <c r="CA51" s="1230"/>
      <c r="CB51" s="1230"/>
      <c r="CC51" s="1230"/>
      <c r="CD51" s="1230"/>
      <c r="CE51" s="1230"/>
      <c r="CF51" s="1230">
        <v>34.6</v>
      </c>
      <c r="CG51" s="1230"/>
      <c r="CH51" s="1230"/>
      <c r="CI51" s="1230"/>
      <c r="CJ51" s="1230"/>
      <c r="CK51" s="1230"/>
      <c r="CL51" s="1230"/>
      <c r="CM51" s="1230"/>
      <c r="CN51" s="1230">
        <v>19.5</v>
      </c>
      <c r="CO51" s="1230"/>
      <c r="CP51" s="1230"/>
      <c r="CQ51" s="1230"/>
      <c r="CR51" s="1230"/>
      <c r="CS51" s="1230"/>
      <c r="CT51" s="1230"/>
      <c r="CU51" s="1230"/>
      <c r="CV51" s="1230">
        <v>9.4</v>
      </c>
      <c r="CW51" s="1230"/>
      <c r="CX51" s="1230"/>
      <c r="CY51" s="1230"/>
      <c r="CZ51" s="1230"/>
      <c r="DA51" s="1230"/>
      <c r="DB51" s="1230"/>
      <c r="DC51" s="1230"/>
    </row>
    <row r="52" spans="1:109" ht="13.5" x14ac:dyDescent="0.15">
      <c r="B52" s="259"/>
      <c r="G52" s="1239"/>
      <c r="H52" s="1239"/>
      <c r="I52" s="1240"/>
      <c r="J52" s="1240"/>
      <c r="K52" s="1233"/>
      <c r="L52" s="1233"/>
      <c r="M52" s="1233"/>
      <c r="N52" s="1233"/>
      <c r="AM52" s="35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5" x14ac:dyDescent="0.15">
      <c r="A53" s="360"/>
      <c r="B53" s="259"/>
      <c r="G53" s="1239"/>
      <c r="H53" s="1239"/>
      <c r="I53" s="1228"/>
      <c r="J53" s="1228"/>
      <c r="K53" s="1233"/>
      <c r="L53" s="1233"/>
      <c r="M53" s="1233"/>
      <c r="N53" s="1233"/>
      <c r="AM53" s="352"/>
      <c r="AN53" s="1232"/>
      <c r="AO53" s="1232"/>
      <c r="AP53" s="1232"/>
      <c r="AQ53" s="1232"/>
      <c r="AR53" s="1232"/>
      <c r="AS53" s="1232"/>
      <c r="AT53" s="1232"/>
      <c r="AU53" s="1232"/>
      <c r="AV53" s="1232"/>
      <c r="AW53" s="1232"/>
      <c r="AX53" s="1232"/>
      <c r="AY53" s="1232"/>
      <c r="AZ53" s="1232"/>
      <c r="BA53" s="1232"/>
      <c r="BB53" s="1232" t="s">
        <v>610</v>
      </c>
      <c r="BC53" s="1232"/>
      <c r="BD53" s="1232"/>
      <c r="BE53" s="1232"/>
      <c r="BF53" s="1232"/>
      <c r="BG53" s="1232"/>
      <c r="BH53" s="1232"/>
      <c r="BI53" s="1232"/>
      <c r="BJ53" s="1232"/>
      <c r="BK53" s="1232"/>
      <c r="BL53" s="1232"/>
      <c r="BM53" s="1232"/>
      <c r="BN53" s="1232"/>
      <c r="BO53" s="1232"/>
      <c r="BP53" s="1230">
        <v>63.5</v>
      </c>
      <c r="BQ53" s="1230"/>
      <c r="BR53" s="1230"/>
      <c r="BS53" s="1230"/>
      <c r="BT53" s="1230"/>
      <c r="BU53" s="1230"/>
      <c r="BV53" s="1230"/>
      <c r="BW53" s="1230"/>
      <c r="BX53" s="1230">
        <v>65.3</v>
      </c>
      <c r="BY53" s="1230"/>
      <c r="BZ53" s="1230"/>
      <c r="CA53" s="1230"/>
      <c r="CB53" s="1230"/>
      <c r="CC53" s="1230"/>
      <c r="CD53" s="1230"/>
      <c r="CE53" s="1230"/>
      <c r="CF53" s="1230">
        <v>65.2</v>
      </c>
      <c r="CG53" s="1230"/>
      <c r="CH53" s="1230"/>
      <c r="CI53" s="1230"/>
      <c r="CJ53" s="1230"/>
      <c r="CK53" s="1230"/>
      <c r="CL53" s="1230"/>
      <c r="CM53" s="1230"/>
      <c r="CN53" s="1230">
        <v>67.3</v>
      </c>
      <c r="CO53" s="1230"/>
      <c r="CP53" s="1230"/>
      <c r="CQ53" s="1230"/>
      <c r="CR53" s="1230"/>
      <c r="CS53" s="1230"/>
      <c r="CT53" s="1230"/>
      <c r="CU53" s="1230"/>
      <c r="CV53" s="1230">
        <v>69.400000000000006</v>
      </c>
      <c r="CW53" s="1230"/>
      <c r="CX53" s="1230"/>
      <c r="CY53" s="1230"/>
      <c r="CZ53" s="1230"/>
      <c r="DA53" s="1230"/>
      <c r="DB53" s="1230"/>
      <c r="DC53" s="1230"/>
    </row>
    <row r="54" spans="1:109" ht="13.5" x14ac:dyDescent="0.15">
      <c r="A54" s="360"/>
      <c r="B54" s="259"/>
      <c r="G54" s="1239"/>
      <c r="H54" s="1239"/>
      <c r="I54" s="1228"/>
      <c r="J54" s="1228"/>
      <c r="K54" s="1233"/>
      <c r="L54" s="1233"/>
      <c r="M54" s="1233"/>
      <c r="N54" s="1233"/>
      <c r="AM54" s="35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5" x14ac:dyDescent="0.15">
      <c r="A55" s="360"/>
      <c r="B55" s="259"/>
      <c r="G55" s="1228"/>
      <c r="H55" s="1228"/>
      <c r="I55" s="1228"/>
      <c r="J55" s="1228"/>
      <c r="K55" s="1233"/>
      <c r="L55" s="1233"/>
      <c r="M55" s="1233"/>
      <c r="N55" s="1233"/>
      <c r="AN55" s="1231" t="s">
        <v>605</v>
      </c>
      <c r="AO55" s="1231"/>
      <c r="AP55" s="1231"/>
      <c r="AQ55" s="1231"/>
      <c r="AR55" s="1231"/>
      <c r="AS55" s="1231"/>
      <c r="AT55" s="1231"/>
      <c r="AU55" s="1231"/>
      <c r="AV55" s="1231"/>
      <c r="AW55" s="1231"/>
      <c r="AX55" s="1231"/>
      <c r="AY55" s="1231"/>
      <c r="AZ55" s="1231"/>
      <c r="BA55" s="1231"/>
      <c r="BB55" s="1232" t="s">
        <v>604</v>
      </c>
      <c r="BC55" s="1232"/>
      <c r="BD55" s="1232"/>
      <c r="BE55" s="1232"/>
      <c r="BF55" s="1232"/>
      <c r="BG55" s="1232"/>
      <c r="BH55" s="1232"/>
      <c r="BI55" s="1232"/>
      <c r="BJ55" s="1232"/>
      <c r="BK55" s="1232"/>
      <c r="BL55" s="1232"/>
      <c r="BM55" s="1232"/>
      <c r="BN55" s="1232"/>
      <c r="BO55" s="1232"/>
      <c r="BP55" s="1230">
        <v>24.2</v>
      </c>
      <c r="BQ55" s="1230"/>
      <c r="BR55" s="1230"/>
      <c r="BS55" s="1230"/>
      <c r="BT55" s="1230"/>
      <c r="BU55" s="1230"/>
      <c r="BV55" s="1230"/>
      <c r="BW55" s="1230"/>
      <c r="BX55" s="1230">
        <v>22.1</v>
      </c>
      <c r="BY55" s="1230"/>
      <c r="BZ55" s="1230"/>
      <c r="CA55" s="1230"/>
      <c r="CB55" s="1230"/>
      <c r="CC55" s="1230"/>
      <c r="CD55" s="1230"/>
      <c r="CE55" s="1230"/>
      <c r="CF55" s="1230">
        <v>20.399999999999999</v>
      </c>
      <c r="CG55" s="1230"/>
      <c r="CH55" s="1230"/>
      <c r="CI55" s="1230"/>
      <c r="CJ55" s="1230"/>
      <c r="CK55" s="1230"/>
      <c r="CL55" s="1230"/>
      <c r="CM55" s="1230"/>
      <c r="CN55" s="1230">
        <v>11.2</v>
      </c>
      <c r="CO55" s="1230"/>
      <c r="CP55" s="1230"/>
      <c r="CQ55" s="1230"/>
      <c r="CR55" s="1230"/>
      <c r="CS55" s="1230"/>
      <c r="CT55" s="1230"/>
      <c r="CU55" s="1230"/>
      <c r="CV55" s="1230">
        <v>4.5999999999999996</v>
      </c>
      <c r="CW55" s="1230"/>
      <c r="CX55" s="1230"/>
      <c r="CY55" s="1230"/>
      <c r="CZ55" s="1230"/>
      <c r="DA55" s="1230"/>
      <c r="DB55" s="1230"/>
      <c r="DC55" s="1230"/>
    </row>
    <row r="56" spans="1:109" ht="13.5" x14ac:dyDescent="0.15">
      <c r="A56" s="360"/>
      <c r="B56" s="259"/>
      <c r="G56" s="1228"/>
      <c r="H56" s="1228"/>
      <c r="I56" s="1228"/>
      <c r="J56" s="1228"/>
      <c r="K56" s="1233"/>
      <c r="L56" s="1233"/>
      <c r="M56" s="1233"/>
      <c r="N56" s="1233"/>
      <c r="AN56" s="1231"/>
      <c r="AO56" s="1231"/>
      <c r="AP56" s="1231"/>
      <c r="AQ56" s="1231"/>
      <c r="AR56" s="1231"/>
      <c r="AS56" s="1231"/>
      <c r="AT56" s="1231"/>
      <c r="AU56" s="1231"/>
      <c r="AV56" s="1231"/>
      <c r="AW56" s="1231"/>
      <c r="AX56" s="1231"/>
      <c r="AY56" s="1231"/>
      <c r="AZ56" s="1231"/>
      <c r="BA56" s="1231"/>
      <c r="BB56" s="1232"/>
      <c r="BC56" s="1232"/>
      <c r="BD56" s="1232"/>
      <c r="BE56" s="1232"/>
      <c r="BF56" s="1232"/>
      <c r="BG56" s="1232"/>
      <c r="BH56" s="1232"/>
      <c r="BI56" s="1232"/>
      <c r="BJ56" s="1232"/>
      <c r="BK56" s="1232"/>
      <c r="BL56" s="1232"/>
      <c r="BM56" s="1232"/>
      <c r="BN56" s="1232"/>
      <c r="BO56" s="1232"/>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60" customFormat="1" ht="13.5" x14ac:dyDescent="0.15">
      <c r="B57" s="365"/>
      <c r="G57" s="1228"/>
      <c r="H57" s="1228"/>
      <c r="I57" s="1234"/>
      <c r="J57" s="1234"/>
      <c r="K57" s="1233"/>
      <c r="L57" s="1233"/>
      <c r="M57" s="1233"/>
      <c r="N57" s="1233"/>
      <c r="AM57" s="255"/>
      <c r="AN57" s="1231"/>
      <c r="AO57" s="1231"/>
      <c r="AP57" s="1231"/>
      <c r="AQ57" s="1231"/>
      <c r="AR57" s="1231"/>
      <c r="AS57" s="1231"/>
      <c r="AT57" s="1231"/>
      <c r="AU57" s="1231"/>
      <c r="AV57" s="1231"/>
      <c r="AW57" s="1231"/>
      <c r="AX57" s="1231"/>
      <c r="AY57" s="1231"/>
      <c r="AZ57" s="1231"/>
      <c r="BA57" s="1231"/>
      <c r="BB57" s="1232" t="s">
        <v>610</v>
      </c>
      <c r="BC57" s="1232"/>
      <c r="BD57" s="1232"/>
      <c r="BE57" s="1232"/>
      <c r="BF57" s="1232"/>
      <c r="BG57" s="1232"/>
      <c r="BH57" s="1232"/>
      <c r="BI57" s="1232"/>
      <c r="BJ57" s="1232"/>
      <c r="BK57" s="1232"/>
      <c r="BL57" s="1232"/>
      <c r="BM57" s="1232"/>
      <c r="BN57" s="1232"/>
      <c r="BO57" s="1232"/>
      <c r="BP57" s="1230">
        <v>60.1</v>
      </c>
      <c r="BQ57" s="1230"/>
      <c r="BR57" s="1230"/>
      <c r="BS57" s="1230"/>
      <c r="BT57" s="1230"/>
      <c r="BU57" s="1230"/>
      <c r="BV57" s="1230"/>
      <c r="BW57" s="1230"/>
      <c r="BX57" s="1230">
        <v>61.5</v>
      </c>
      <c r="BY57" s="1230"/>
      <c r="BZ57" s="1230"/>
      <c r="CA57" s="1230"/>
      <c r="CB57" s="1230"/>
      <c r="CC57" s="1230"/>
      <c r="CD57" s="1230"/>
      <c r="CE57" s="1230"/>
      <c r="CF57" s="1230">
        <v>63</v>
      </c>
      <c r="CG57" s="1230"/>
      <c r="CH57" s="1230"/>
      <c r="CI57" s="1230"/>
      <c r="CJ57" s="1230"/>
      <c r="CK57" s="1230"/>
      <c r="CL57" s="1230"/>
      <c r="CM57" s="1230"/>
      <c r="CN57" s="1230">
        <v>63.7</v>
      </c>
      <c r="CO57" s="1230"/>
      <c r="CP57" s="1230"/>
      <c r="CQ57" s="1230"/>
      <c r="CR57" s="1230"/>
      <c r="CS57" s="1230"/>
      <c r="CT57" s="1230"/>
      <c r="CU57" s="1230"/>
      <c r="CV57" s="1230">
        <v>64.099999999999994</v>
      </c>
      <c r="CW57" s="1230"/>
      <c r="CX57" s="1230"/>
      <c r="CY57" s="1230"/>
      <c r="CZ57" s="1230"/>
      <c r="DA57" s="1230"/>
      <c r="DB57" s="1230"/>
      <c r="DC57" s="1230"/>
      <c r="DD57" s="370"/>
      <c r="DE57" s="365"/>
    </row>
    <row r="58" spans="1:109" s="360" customFormat="1" ht="13.5" x14ac:dyDescent="0.15">
      <c r="A58" s="255"/>
      <c r="B58" s="365"/>
      <c r="G58" s="1228"/>
      <c r="H58" s="1228"/>
      <c r="I58" s="1234"/>
      <c r="J58" s="1234"/>
      <c r="K58" s="1233"/>
      <c r="L58" s="1233"/>
      <c r="M58" s="1233"/>
      <c r="N58" s="1233"/>
      <c r="AM58" s="255"/>
      <c r="AN58" s="1231"/>
      <c r="AO58" s="1231"/>
      <c r="AP58" s="1231"/>
      <c r="AQ58" s="1231"/>
      <c r="AR58" s="1231"/>
      <c r="AS58" s="1231"/>
      <c r="AT58" s="1231"/>
      <c r="AU58" s="1231"/>
      <c r="AV58" s="1231"/>
      <c r="AW58" s="1231"/>
      <c r="AX58" s="1231"/>
      <c r="AY58" s="1231"/>
      <c r="AZ58" s="1231"/>
      <c r="BA58" s="1231"/>
      <c r="BB58" s="1232"/>
      <c r="BC58" s="1232"/>
      <c r="BD58" s="1232"/>
      <c r="BE58" s="1232"/>
      <c r="BF58" s="1232"/>
      <c r="BG58" s="1232"/>
      <c r="BH58" s="1232"/>
      <c r="BI58" s="1232"/>
      <c r="BJ58" s="1232"/>
      <c r="BK58" s="1232"/>
      <c r="BL58" s="1232"/>
      <c r="BM58" s="1232"/>
      <c r="BN58" s="1232"/>
      <c r="BO58" s="1232"/>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609</v>
      </c>
    </row>
    <row r="64" spans="1:109" ht="13.5" x14ac:dyDescent="0.15">
      <c r="B64" s="259"/>
      <c r="G64" s="361"/>
      <c r="I64" s="363"/>
      <c r="J64" s="363"/>
      <c r="K64" s="363"/>
      <c r="L64" s="363"/>
      <c r="M64" s="363"/>
      <c r="N64" s="362"/>
      <c r="AM64" s="361"/>
      <c r="AN64" s="361" t="s">
        <v>608</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9" t="s">
        <v>612</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7"/>
    </row>
    <row r="66" spans="2:107" ht="13.5" x14ac:dyDescent="0.15">
      <c r="B66" s="259"/>
      <c r="AN66" s="1246"/>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4"/>
    </row>
    <row r="67" spans="2:107" ht="13.5" x14ac:dyDescent="0.15">
      <c r="B67" s="259"/>
      <c r="AN67" s="1246"/>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4"/>
    </row>
    <row r="68" spans="2:107" ht="13.5" x14ac:dyDescent="0.15">
      <c r="B68" s="259"/>
      <c r="AN68" s="1246"/>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4"/>
    </row>
    <row r="69" spans="2:107" ht="13.5" x14ac:dyDescent="0.15">
      <c r="B69" s="259"/>
      <c r="AN69" s="1243"/>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1"/>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607</v>
      </c>
    </row>
    <row r="72" spans="2:107" ht="13.5" x14ac:dyDescent="0.15">
      <c r="B72" s="259"/>
      <c r="G72" s="1228"/>
      <c r="H72" s="1228"/>
      <c r="I72" s="1228"/>
      <c r="J72" s="1228"/>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1" t="s">
        <v>559</v>
      </c>
      <c r="BQ72" s="1231"/>
      <c r="BR72" s="1231"/>
      <c r="BS72" s="1231"/>
      <c r="BT72" s="1231"/>
      <c r="BU72" s="1231"/>
      <c r="BV72" s="1231"/>
      <c r="BW72" s="1231"/>
      <c r="BX72" s="1231" t="s">
        <v>560</v>
      </c>
      <c r="BY72" s="1231"/>
      <c r="BZ72" s="1231"/>
      <c r="CA72" s="1231"/>
      <c r="CB72" s="1231"/>
      <c r="CC72" s="1231"/>
      <c r="CD72" s="1231"/>
      <c r="CE72" s="1231"/>
      <c r="CF72" s="1231" t="s">
        <v>561</v>
      </c>
      <c r="CG72" s="1231"/>
      <c r="CH72" s="1231"/>
      <c r="CI72" s="1231"/>
      <c r="CJ72" s="1231"/>
      <c r="CK72" s="1231"/>
      <c r="CL72" s="1231"/>
      <c r="CM72" s="1231"/>
      <c r="CN72" s="1231" t="s">
        <v>562</v>
      </c>
      <c r="CO72" s="1231"/>
      <c r="CP72" s="1231"/>
      <c r="CQ72" s="1231"/>
      <c r="CR72" s="1231"/>
      <c r="CS72" s="1231"/>
      <c r="CT72" s="1231"/>
      <c r="CU72" s="1231"/>
      <c r="CV72" s="1231" t="s">
        <v>563</v>
      </c>
      <c r="CW72" s="1231"/>
      <c r="CX72" s="1231"/>
      <c r="CY72" s="1231"/>
      <c r="CZ72" s="1231"/>
      <c r="DA72" s="1231"/>
      <c r="DB72" s="1231"/>
      <c r="DC72" s="1231"/>
    </row>
    <row r="73" spans="2:107" ht="13.5" x14ac:dyDescent="0.15">
      <c r="B73" s="259"/>
      <c r="G73" s="1239"/>
      <c r="H73" s="1239"/>
      <c r="I73" s="1239"/>
      <c r="J73" s="1239"/>
      <c r="K73" s="1229"/>
      <c r="L73" s="1229"/>
      <c r="M73" s="1229"/>
      <c r="N73" s="1229"/>
      <c r="AM73" s="352"/>
      <c r="AN73" s="1232" t="s">
        <v>606</v>
      </c>
      <c r="AO73" s="1232"/>
      <c r="AP73" s="1232"/>
      <c r="AQ73" s="1232"/>
      <c r="AR73" s="1232"/>
      <c r="AS73" s="1232"/>
      <c r="AT73" s="1232"/>
      <c r="AU73" s="1232"/>
      <c r="AV73" s="1232"/>
      <c r="AW73" s="1232"/>
      <c r="AX73" s="1232"/>
      <c r="AY73" s="1232"/>
      <c r="AZ73" s="1232"/>
      <c r="BA73" s="1232"/>
      <c r="BB73" s="1232" t="s">
        <v>604</v>
      </c>
      <c r="BC73" s="1232"/>
      <c r="BD73" s="1232"/>
      <c r="BE73" s="1232"/>
      <c r="BF73" s="1232"/>
      <c r="BG73" s="1232"/>
      <c r="BH73" s="1232"/>
      <c r="BI73" s="1232"/>
      <c r="BJ73" s="1232"/>
      <c r="BK73" s="1232"/>
      <c r="BL73" s="1232"/>
      <c r="BM73" s="1232"/>
      <c r="BN73" s="1232"/>
      <c r="BO73" s="1232"/>
      <c r="BP73" s="1230">
        <v>33.700000000000003</v>
      </c>
      <c r="BQ73" s="1230"/>
      <c r="BR73" s="1230"/>
      <c r="BS73" s="1230"/>
      <c r="BT73" s="1230"/>
      <c r="BU73" s="1230"/>
      <c r="BV73" s="1230"/>
      <c r="BW73" s="1230"/>
      <c r="BX73" s="1230">
        <v>32.799999999999997</v>
      </c>
      <c r="BY73" s="1230"/>
      <c r="BZ73" s="1230"/>
      <c r="CA73" s="1230"/>
      <c r="CB73" s="1230"/>
      <c r="CC73" s="1230"/>
      <c r="CD73" s="1230"/>
      <c r="CE73" s="1230"/>
      <c r="CF73" s="1230">
        <v>34.6</v>
      </c>
      <c r="CG73" s="1230"/>
      <c r="CH73" s="1230"/>
      <c r="CI73" s="1230"/>
      <c r="CJ73" s="1230"/>
      <c r="CK73" s="1230"/>
      <c r="CL73" s="1230"/>
      <c r="CM73" s="1230"/>
      <c r="CN73" s="1230">
        <v>19.5</v>
      </c>
      <c r="CO73" s="1230"/>
      <c r="CP73" s="1230"/>
      <c r="CQ73" s="1230"/>
      <c r="CR73" s="1230"/>
      <c r="CS73" s="1230"/>
      <c r="CT73" s="1230"/>
      <c r="CU73" s="1230"/>
      <c r="CV73" s="1230">
        <v>9.4</v>
      </c>
      <c r="CW73" s="1230"/>
      <c r="CX73" s="1230"/>
      <c r="CY73" s="1230"/>
      <c r="CZ73" s="1230"/>
      <c r="DA73" s="1230"/>
      <c r="DB73" s="1230"/>
      <c r="DC73" s="1230"/>
    </row>
    <row r="74" spans="2:107" ht="13.5" x14ac:dyDescent="0.15">
      <c r="B74" s="259"/>
      <c r="G74" s="1239"/>
      <c r="H74" s="1239"/>
      <c r="I74" s="1239"/>
      <c r="J74" s="1239"/>
      <c r="K74" s="1229"/>
      <c r="L74" s="1229"/>
      <c r="M74" s="1229"/>
      <c r="N74" s="1229"/>
      <c r="AM74" s="35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5" x14ac:dyDescent="0.15">
      <c r="B75" s="259"/>
      <c r="G75" s="1239"/>
      <c r="H75" s="1239"/>
      <c r="I75" s="1228"/>
      <c r="J75" s="1228"/>
      <c r="K75" s="1233"/>
      <c r="L75" s="1233"/>
      <c r="M75" s="1233"/>
      <c r="N75" s="1233"/>
      <c r="AM75" s="352"/>
      <c r="AN75" s="1232"/>
      <c r="AO75" s="1232"/>
      <c r="AP75" s="1232"/>
      <c r="AQ75" s="1232"/>
      <c r="AR75" s="1232"/>
      <c r="AS75" s="1232"/>
      <c r="AT75" s="1232"/>
      <c r="AU75" s="1232"/>
      <c r="AV75" s="1232"/>
      <c r="AW75" s="1232"/>
      <c r="AX75" s="1232"/>
      <c r="AY75" s="1232"/>
      <c r="AZ75" s="1232"/>
      <c r="BA75" s="1232"/>
      <c r="BB75" s="1232" t="s">
        <v>603</v>
      </c>
      <c r="BC75" s="1232"/>
      <c r="BD75" s="1232"/>
      <c r="BE75" s="1232"/>
      <c r="BF75" s="1232"/>
      <c r="BG75" s="1232"/>
      <c r="BH75" s="1232"/>
      <c r="BI75" s="1232"/>
      <c r="BJ75" s="1232"/>
      <c r="BK75" s="1232"/>
      <c r="BL75" s="1232"/>
      <c r="BM75" s="1232"/>
      <c r="BN75" s="1232"/>
      <c r="BO75" s="1232"/>
      <c r="BP75" s="1230">
        <v>2.7</v>
      </c>
      <c r="BQ75" s="1230"/>
      <c r="BR75" s="1230"/>
      <c r="BS75" s="1230"/>
      <c r="BT75" s="1230"/>
      <c r="BU75" s="1230"/>
      <c r="BV75" s="1230"/>
      <c r="BW75" s="1230"/>
      <c r="BX75" s="1230">
        <v>2.9</v>
      </c>
      <c r="BY75" s="1230"/>
      <c r="BZ75" s="1230"/>
      <c r="CA75" s="1230"/>
      <c r="CB75" s="1230"/>
      <c r="CC75" s="1230"/>
      <c r="CD75" s="1230"/>
      <c r="CE75" s="1230"/>
      <c r="CF75" s="1230">
        <v>3</v>
      </c>
      <c r="CG75" s="1230"/>
      <c r="CH75" s="1230"/>
      <c r="CI75" s="1230"/>
      <c r="CJ75" s="1230"/>
      <c r="CK75" s="1230"/>
      <c r="CL75" s="1230"/>
      <c r="CM75" s="1230"/>
      <c r="CN75" s="1230">
        <v>3.1</v>
      </c>
      <c r="CO75" s="1230"/>
      <c r="CP75" s="1230"/>
      <c r="CQ75" s="1230"/>
      <c r="CR75" s="1230"/>
      <c r="CS75" s="1230"/>
      <c r="CT75" s="1230"/>
      <c r="CU75" s="1230"/>
      <c r="CV75" s="1230">
        <v>3.5</v>
      </c>
      <c r="CW75" s="1230"/>
      <c r="CX75" s="1230"/>
      <c r="CY75" s="1230"/>
      <c r="CZ75" s="1230"/>
      <c r="DA75" s="1230"/>
      <c r="DB75" s="1230"/>
      <c r="DC75" s="1230"/>
    </row>
    <row r="76" spans="2:107" ht="13.5" x14ac:dyDescent="0.15">
      <c r="B76" s="259"/>
      <c r="G76" s="1239"/>
      <c r="H76" s="1239"/>
      <c r="I76" s="1228"/>
      <c r="J76" s="1228"/>
      <c r="K76" s="1233"/>
      <c r="L76" s="1233"/>
      <c r="M76" s="1233"/>
      <c r="N76" s="1233"/>
      <c r="AM76" s="35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5" x14ac:dyDescent="0.15">
      <c r="B77" s="259"/>
      <c r="G77" s="1228"/>
      <c r="H77" s="1228"/>
      <c r="I77" s="1228"/>
      <c r="J77" s="1228"/>
      <c r="K77" s="1229"/>
      <c r="L77" s="1229"/>
      <c r="M77" s="1229"/>
      <c r="N77" s="1229"/>
      <c r="AN77" s="1231" t="s">
        <v>605</v>
      </c>
      <c r="AO77" s="1231"/>
      <c r="AP77" s="1231"/>
      <c r="AQ77" s="1231"/>
      <c r="AR77" s="1231"/>
      <c r="AS77" s="1231"/>
      <c r="AT77" s="1231"/>
      <c r="AU77" s="1231"/>
      <c r="AV77" s="1231"/>
      <c r="AW77" s="1231"/>
      <c r="AX77" s="1231"/>
      <c r="AY77" s="1231"/>
      <c r="AZ77" s="1231"/>
      <c r="BA77" s="1231"/>
      <c r="BB77" s="1232" t="s">
        <v>604</v>
      </c>
      <c r="BC77" s="1232"/>
      <c r="BD77" s="1232"/>
      <c r="BE77" s="1232"/>
      <c r="BF77" s="1232"/>
      <c r="BG77" s="1232"/>
      <c r="BH77" s="1232"/>
      <c r="BI77" s="1232"/>
      <c r="BJ77" s="1232"/>
      <c r="BK77" s="1232"/>
      <c r="BL77" s="1232"/>
      <c r="BM77" s="1232"/>
      <c r="BN77" s="1232"/>
      <c r="BO77" s="1232"/>
      <c r="BP77" s="1230">
        <v>24.2</v>
      </c>
      <c r="BQ77" s="1230"/>
      <c r="BR77" s="1230"/>
      <c r="BS77" s="1230"/>
      <c r="BT77" s="1230"/>
      <c r="BU77" s="1230"/>
      <c r="BV77" s="1230"/>
      <c r="BW77" s="1230"/>
      <c r="BX77" s="1230">
        <v>22.1</v>
      </c>
      <c r="BY77" s="1230"/>
      <c r="BZ77" s="1230"/>
      <c r="CA77" s="1230"/>
      <c r="CB77" s="1230"/>
      <c r="CC77" s="1230"/>
      <c r="CD77" s="1230"/>
      <c r="CE77" s="1230"/>
      <c r="CF77" s="1230">
        <v>20.399999999999999</v>
      </c>
      <c r="CG77" s="1230"/>
      <c r="CH77" s="1230"/>
      <c r="CI77" s="1230"/>
      <c r="CJ77" s="1230"/>
      <c r="CK77" s="1230"/>
      <c r="CL77" s="1230"/>
      <c r="CM77" s="1230"/>
      <c r="CN77" s="1230">
        <v>11.2</v>
      </c>
      <c r="CO77" s="1230"/>
      <c r="CP77" s="1230"/>
      <c r="CQ77" s="1230"/>
      <c r="CR77" s="1230"/>
      <c r="CS77" s="1230"/>
      <c r="CT77" s="1230"/>
      <c r="CU77" s="1230"/>
      <c r="CV77" s="1230">
        <v>4.5999999999999996</v>
      </c>
      <c r="CW77" s="1230"/>
      <c r="CX77" s="1230"/>
      <c r="CY77" s="1230"/>
      <c r="CZ77" s="1230"/>
      <c r="DA77" s="1230"/>
      <c r="DB77" s="1230"/>
      <c r="DC77" s="1230"/>
    </row>
    <row r="78" spans="2:107" ht="13.5" x14ac:dyDescent="0.15">
      <c r="B78" s="259"/>
      <c r="G78" s="1228"/>
      <c r="H78" s="1228"/>
      <c r="I78" s="1228"/>
      <c r="J78" s="1228"/>
      <c r="K78" s="1229"/>
      <c r="L78" s="1229"/>
      <c r="M78" s="1229"/>
      <c r="N78" s="1229"/>
      <c r="AN78" s="1231"/>
      <c r="AO78" s="1231"/>
      <c r="AP78" s="1231"/>
      <c r="AQ78" s="1231"/>
      <c r="AR78" s="1231"/>
      <c r="AS78" s="1231"/>
      <c r="AT78" s="1231"/>
      <c r="AU78" s="1231"/>
      <c r="AV78" s="1231"/>
      <c r="AW78" s="1231"/>
      <c r="AX78" s="1231"/>
      <c r="AY78" s="1231"/>
      <c r="AZ78" s="1231"/>
      <c r="BA78" s="1231"/>
      <c r="BB78" s="1232"/>
      <c r="BC78" s="1232"/>
      <c r="BD78" s="1232"/>
      <c r="BE78" s="1232"/>
      <c r="BF78" s="1232"/>
      <c r="BG78" s="1232"/>
      <c r="BH78" s="1232"/>
      <c r="BI78" s="1232"/>
      <c r="BJ78" s="1232"/>
      <c r="BK78" s="1232"/>
      <c r="BL78" s="1232"/>
      <c r="BM78" s="1232"/>
      <c r="BN78" s="1232"/>
      <c r="BO78" s="1232"/>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5" x14ac:dyDescent="0.15">
      <c r="B79" s="259"/>
      <c r="G79" s="1228"/>
      <c r="H79" s="1228"/>
      <c r="I79" s="1234"/>
      <c r="J79" s="1234"/>
      <c r="K79" s="1235"/>
      <c r="L79" s="1235"/>
      <c r="M79" s="1235"/>
      <c r="N79" s="1235"/>
      <c r="AN79" s="1231"/>
      <c r="AO79" s="1231"/>
      <c r="AP79" s="1231"/>
      <c r="AQ79" s="1231"/>
      <c r="AR79" s="1231"/>
      <c r="AS79" s="1231"/>
      <c r="AT79" s="1231"/>
      <c r="AU79" s="1231"/>
      <c r="AV79" s="1231"/>
      <c r="AW79" s="1231"/>
      <c r="AX79" s="1231"/>
      <c r="AY79" s="1231"/>
      <c r="AZ79" s="1231"/>
      <c r="BA79" s="1231"/>
      <c r="BB79" s="1232" t="s">
        <v>603</v>
      </c>
      <c r="BC79" s="1232"/>
      <c r="BD79" s="1232"/>
      <c r="BE79" s="1232"/>
      <c r="BF79" s="1232"/>
      <c r="BG79" s="1232"/>
      <c r="BH79" s="1232"/>
      <c r="BI79" s="1232"/>
      <c r="BJ79" s="1232"/>
      <c r="BK79" s="1232"/>
      <c r="BL79" s="1232"/>
      <c r="BM79" s="1232"/>
      <c r="BN79" s="1232"/>
      <c r="BO79" s="1232"/>
      <c r="BP79" s="1230">
        <v>6.4</v>
      </c>
      <c r="BQ79" s="1230"/>
      <c r="BR79" s="1230"/>
      <c r="BS79" s="1230"/>
      <c r="BT79" s="1230"/>
      <c r="BU79" s="1230"/>
      <c r="BV79" s="1230"/>
      <c r="BW79" s="1230"/>
      <c r="BX79" s="1230">
        <v>6.3</v>
      </c>
      <c r="BY79" s="1230"/>
      <c r="BZ79" s="1230"/>
      <c r="CA79" s="1230"/>
      <c r="CB79" s="1230"/>
      <c r="CC79" s="1230"/>
      <c r="CD79" s="1230"/>
      <c r="CE79" s="1230"/>
      <c r="CF79" s="1230">
        <v>6.2</v>
      </c>
      <c r="CG79" s="1230"/>
      <c r="CH79" s="1230"/>
      <c r="CI79" s="1230"/>
      <c r="CJ79" s="1230"/>
      <c r="CK79" s="1230"/>
      <c r="CL79" s="1230"/>
      <c r="CM79" s="1230"/>
      <c r="CN79" s="1230">
        <v>5.7</v>
      </c>
      <c r="CO79" s="1230"/>
      <c r="CP79" s="1230"/>
      <c r="CQ79" s="1230"/>
      <c r="CR79" s="1230"/>
      <c r="CS79" s="1230"/>
      <c r="CT79" s="1230"/>
      <c r="CU79" s="1230"/>
      <c r="CV79" s="1230">
        <v>5.8</v>
      </c>
      <c r="CW79" s="1230"/>
      <c r="CX79" s="1230"/>
      <c r="CY79" s="1230"/>
      <c r="CZ79" s="1230"/>
      <c r="DA79" s="1230"/>
      <c r="DB79" s="1230"/>
      <c r="DC79" s="1230"/>
    </row>
    <row r="80" spans="2:107" ht="13.5" x14ac:dyDescent="0.15">
      <c r="B80" s="259"/>
      <c r="G80" s="1228"/>
      <c r="H80" s="1228"/>
      <c r="I80" s="1234"/>
      <c r="J80" s="1234"/>
      <c r="K80" s="1235"/>
      <c r="L80" s="1235"/>
      <c r="M80" s="1235"/>
      <c r="N80" s="1235"/>
      <c r="AN80" s="1231"/>
      <c r="AO80" s="1231"/>
      <c r="AP80" s="1231"/>
      <c r="AQ80" s="1231"/>
      <c r="AR80" s="1231"/>
      <c r="AS80" s="1231"/>
      <c r="AT80" s="1231"/>
      <c r="AU80" s="1231"/>
      <c r="AV80" s="1231"/>
      <c r="AW80" s="1231"/>
      <c r="AX80" s="1231"/>
      <c r="AY80" s="1231"/>
      <c r="AZ80" s="1231"/>
      <c r="BA80" s="1231"/>
      <c r="BB80" s="1232"/>
      <c r="BC80" s="1232"/>
      <c r="BD80" s="1232"/>
      <c r="BE80" s="1232"/>
      <c r="BF80" s="1232"/>
      <c r="BG80" s="1232"/>
      <c r="BH80" s="1232"/>
      <c r="BI80" s="1232"/>
      <c r="BJ80" s="1232"/>
      <c r="BK80" s="1232"/>
      <c r="BL80" s="1232"/>
      <c r="BM80" s="1232"/>
      <c r="BN80" s="1232"/>
      <c r="BO80" s="1232"/>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lpRr4XTn1LC7ECWrLB4Gl2Ci2BiEKCuTUaP6ZBf0VQKDqAfwHFG9f51CULy6G7kvcB0Zgqu0fmB+deQ5fhDxnQ==" saltValue="7sIo09kecT+8iDjuH9G/R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D8D0-3B0F-4050-AF77-12E10D48A541}">
  <sheetPr>
    <pageSetUpPr fitToPage="1"/>
  </sheetPr>
  <dimension ref="A1:DR125"/>
  <sheetViews>
    <sheetView showGridLines="0" topLeftCell="A85" zoomScale="55" zoomScaleNormal="55" zoomScaleSheetLayoutView="70" workbookViewId="0">
      <selection activeCell="CO112" sqref="CO112"/>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506</v>
      </c>
    </row>
  </sheetData>
  <sheetProtection algorithmName="SHA-512" hashValue="3PlTBweKwmMTtCe2XY3YPn8PUbwQPgfvqzp27IsICSdzbVQwNZqA2hzdvZerpkaB1POAHvTwpKUuOGyahxYsyA==" saltValue="FVTXmWVDB5QFLMTM81PEM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18705-DEAA-4646-875D-5DAD26DDF1D8}">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506</v>
      </c>
    </row>
  </sheetData>
  <sheetProtection algorithmName="SHA-512" hashValue="1HSXhSRpWWdWIkOGn5uYHLkbPGsqllUwTa+ijikxedqQpP0IhPE2AuauVou4744TKbqMHdN4L9qRqkhX6H+oJQ==" saltValue="cAathr52bGZrHe9lKV/+X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556</v>
      </c>
      <c r="G2" s="149"/>
      <c r="H2" s="150"/>
    </row>
    <row r="3" spans="1:8" x14ac:dyDescent="0.15">
      <c r="A3" s="146" t="s">
        <v>549</v>
      </c>
      <c r="B3" s="151"/>
      <c r="C3" s="152"/>
      <c r="D3" s="153">
        <v>70353</v>
      </c>
      <c r="E3" s="154"/>
      <c r="F3" s="155">
        <v>41934</v>
      </c>
      <c r="G3" s="156"/>
      <c r="H3" s="157"/>
    </row>
    <row r="4" spans="1:8" x14ac:dyDescent="0.15">
      <c r="A4" s="158"/>
      <c r="B4" s="159"/>
      <c r="C4" s="160"/>
      <c r="D4" s="161">
        <v>59244</v>
      </c>
      <c r="E4" s="162"/>
      <c r="F4" s="163">
        <v>23352</v>
      </c>
      <c r="G4" s="164"/>
      <c r="H4" s="165"/>
    </row>
    <row r="5" spans="1:8" x14ac:dyDescent="0.15">
      <c r="A5" s="146" t="s">
        <v>551</v>
      </c>
      <c r="B5" s="151"/>
      <c r="C5" s="152"/>
      <c r="D5" s="153">
        <v>46945</v>
      </c>
      <c r="E5" s="154"/>
      <c r="F5" s="155">
        <v>45588</v>
      </c>
      <c r="G5" s="156"/>
      <c r="H5" s="157"/>
    </row>
    <row r="6" spans="1:8" x14ac:dyDescent="0.15">
      <c r="A6" s="158"/>
      <c r="B6" s="159"/>
      <c r="C6" s="160"/>
      <c r="D6" s="161">
        <v>40310</v>
      </c>
      <c r="E6" s="162"/>
      <c r="F6" s="163">
        <v>24150</v>
      </c>
      <c r="G6" s="164"/>
      <c r="H6" s="165"/>
    </row>
    <row r="7" spans="1:8" x14ac:dyDescent="0.15">
      <c r="A7" s="146" t="s">
        <v>552</v>
      </c>
      <c r="B7" s="151"/>
      <c r="C7" s="152"/>
      <c r="D7" s="153">
        <v>66674</v>
      </c>
      <c r="E7" s="154"/>
      <c r="F7" s="155">
        <v>45483</v>
      </c>
      <c r="G7" s="156"/>
      <c r="H7" s="157"/>
    </row>
    <row r="8" spans="1:8" x14ac:dyDescent="0.15">
      <c r="A8" s="158"/>
      <c r="B8" s="159"/>
      <c r="C8" s="160"/>
      <c r="D8" s="161">
        <v>59904</v>
      </c>
      <c r="E8" s="162"/>
      <c r="F8" s="163">
        <v>24241</v>
      </c>
      <c r="G8" s="164"/>
      <c r="H8" s="165"/>
    </row>
    <row r="9" spans="1:8" x14ac:dyDescent="0.15">
      <c r="A9" s="146" t="s">
        <v>553</v>
      </c>
      <c r="B9" s="151"/>
      <c r="C9" s="152"/>
      <c r="D9" s="153">
        <v>37412</v>
      </c>
      <c r="E9" s="154"/>
      <c r="F9" s="155">
        <v>45945</v>
      </c>
      <c r="G9" s="156"/>
      <c r="H9" s="157"/>
    </row>
    <row r="10" spans="1:8" x14ac:dyDescent="0.15">
      <c r="A10" s="158"/>
      <c r="B10" s="159"/>
      <c r="C10" s="160"/>
      <c r="D10" s="161">
        <v>33943</v>
      </c>
      <c r="E10" s="162"/>
      <c r="F10" s="163">
        <v>25180</v>
      </c>
      <c r="G10" s="164"/>
      <c r="H10" s="165"/>
    </row>
    <row r="11" spans="1:8" x14ac:dyDescent="0.15">
      <c r="A11" s="146" t="s">
        <v>554</v>
      </c>
      <c r="B11" s="151"/>
      <c r="C11" s="152"/>
      <c r="D11" s="153">
        <v>39648</v>
      </c>
      <c r="E11" s="154"/>
      <c r="F11" s="155">
        <v>44475</v>
      </c>
      <c r="G11" s="156"/>
      <c r="H11" s="157"/>
    </row>
    <row r="12" spans="1:8" x14ac:dyDescent="0.15">
      <c r="A12" s="158"/>
      <c r="B12" s="159"/>
      <c r="C12" s="166"/>
      <c r="D12" s="161">
        <v>28652</v>
      </c>
      <c r="E12" s="162"/>
      <c r="F12" s="163">
        <v>24780</v>
      </c>
      <c r="G12" s="164"/>
      <c r="H12" s="165"/>
    </row>
    <row r="13" spans="1:8" x14ac:dyDescent="0.15">
      <c r="A13" s="146"/>
      <c r="B13" s="151"/>
      <c r="C13" s="152"/>
      <c r="D13" s="153">
        <v>52206</v>
      </c>
      <c r="E13" s="154"/>
      <c r="F13" s="155">
        <v>44685</v>
      </c>
      <c r="G13" s="167"/>
      <c r="H13" s="157"/>
    </row>
    <row r="14" spans="1:8" x14ac:dyDescent="0.15">
      <c r="A14" s="158"/>
      <c r="B14" s="159"/>
      <c r="C14" s="160"/>
      <c r="D14" s="161">
        <v>44411</v>
      </c>
      <c r="E14" s="162"/>
      <c r="F14" s="163">
        <v>24341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4.5599999999999996</v>
      </c>
      <c r="C19" s="168">
        <f>ROUND(VALUE(SUBSTITUTE(実質収支比率等に係る経年分析!G$48,"▲","-")),2)</f>
        <v>5.54</v>
      </c>
      <c r="D19" s="168">
        <f>ROUND(VALUE(SUBSTITUTE(実質収支比率等に係る経年分析!H$48,"▲","-")),2)</f>
        <v>5.16</v>
      </c>
      <c r="E19" s="168">
        <f>ROUND(VALUE(SUBSTITUTE(実質収支比率等に係る経年分析!I$48,"▲","-")),2)</f>
        <v>11.39</v>
      </c>
      <c r="F19" s="168">
        <f>ROUND(VALUE(SUBSTITUTE(実質収支比率等に係る経年分析!J$48,"▲","-")),2)</f>
        <v>11.71</v>
      </c>
    </row>
    <row r="20" spans="1:11" x14ac:dyDescent="0.15">
      <c r="A20" s="168" t="s">
        <v>57</v>
      </c>
      <c r="B20" s="168">
        <f>ROUND(VALUE(SUBSTITUTE(実質収支比率等に係る経年分析!F$47,"▲","-")),2)</f>
        <v>15.62</v>
      </c>
      <c r="C20" s="168">
        <f>ROUND(VALUE(SUBSTITUTE(実質収支比率等に係る経年分析!G$47,"▲","-")),2)</f>
        <v>16.02</v>
      </c>
      <c r="D20" s="168">
        <f>ROUND(VALUE(SUBSTITUTE(実質収支比率等に係る経年分析!H$47,"▲","-")),2)</f>
        <v>15.47</v>
      </c>
      <c r="E20" s="168">
        <f>ROUND(VALUE(SUBSTITUTE(実質収支比率等に係る経年分析!I$47,"▲","-")),2)</f>
        <v>15.56</v>
      </c>
      <c r="F20" s="168">
        <f>ROUND(VALUE(SUBSTITUTE(実質収支比率等に係る経年分析!J$47,"▲","-")),2)</f>
        <v>16.649999999999999</v>
      </c>
    </row>
    <row r="21" spans="1:11" x14ac:dyDescent="0.15">
      <c r="A21" s="168" t="s">
        <v>58</v>
      </c>
      <c r="B21" s="168">
        <f>IF(ISNUMBER(VALUE(SUBSTITUTE(実質収支比率等に係る経年分析!F$49,"▲","-"))),ROUND(VALUE(SUBSTITUTE(実質収支比率等に係る経年分析!F$49,"▲","-")),2),NA())</f>
        <v>0.95</v>
      </c>
      <c r="C21" s="168">
        <f>IF(ISNUMBER(VALUE(SUBSTITUTE(実質収支比率等に係る経年分析!G$49,"▲","-"))),ROUND(VALUE(SUBSTITUTE(実質収支比率等に係る経年分析!G$49,"▲","-")),2),NA())</f>
        <v>1.43</v>
      </c>
      <c r="D21" s="168">
        <f>IF(ISNUMBER(VALUE(SUBSTITUTE(実質収支比率等に係る経年分析!H$49,"▲","-"))),ROUND(VALUE(SUBSTITUTE(実質収支比率等に係る経年分析!H$49,"▲","-")),2),NA())</f>
        <v>-0.2</v>
      </c>
      <c r="E21" s="168">
        <f>IF(ISNUMBER(VALUE(SUBSTITUTE(実質収支比率等に係る経年分析!I$49,"▲","-"))),ROUND(VALUE(SUBSTITUTE(実質収支比率等に係る経年分析!I$49,"▲","-")),2),NA())</f>
        <v>7.4</v>
      </c>
      <c r="F21" s="168">
        <f>IF(ISNUMBER(VALUE(SUBSTITUTE(実質収支比率等に係る経年分析!J$49,"▲","-"))),ROUND(VALUE(SUBSTITUTE(実質収支比率等に係る経年分析!J$49,"▲","-")),2),NA())</f>
        <v>1.02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1.1499999999999999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1.77</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5.63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10.87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11.45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5.54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5.16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2394</v>
      </c>
      <c r="E42" s="170"/>
      <c r="F42" s="170"/>
      <c r="G42" s="170">
        <f>'実質公債費比率（分子）の構造'!L$52</f>
        <v>2344</v>
      </c>
      <c r="H42" s="170"/>
      <c r="I42" s="170"/>
      <c r="J42" s="170">
        <f>'実質公債費比率（分子）の構造'!M$52</f>
        <v>2236</v>
      </c>
      <c r="K42" s="170"/>
      <c r="L42" s="170"/>
      <c r="M42" s="170">
        <f>'実質公債費比率（分子）の構造'!N$52</f>
        <v>2065</v>
      </c>
      <c r="N42" s="170"/>
      <c r="O42" s="170"/>
      <c r="P42" s="170">
        <f>'実質公債費比率（分子）の構造'!O$52</f>
        <v>1927</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548</v>
      </c>
      <c r="C44" s="170"/>
      <c r="D44" s="170"/>
      <c r="E44" s="170">
        <f>'実質公債費比率（分子）の構造'!L$50</f>
        <v>421</v>
      </c>
      <c r="F44" s="170"/>
      <c r="G44" s="170"/>
      <c r="H44" s="170">
        <f>'実質公債費比率（分子）の構造'!M$50</f>
        <v>416</v>
      </c>
      <c r="I44" s="170"/>
      <c r="J44" s="170"/>
      <c r="K44" s="170">
        <f>'実質公債費比率（分子）の構造'!N$50</f>
        <v>416</v>
      </c>
      <c r="L44" s="170"/>
      <c r="M44" s="170"/>
      <c r="N44" s="170">
        <f>'実質公債費比率（分子）の構造'!O$50</f>
        <v>376</v>
      </c>
      <c r="O44" s="170"/>
      <c r="P44" s="170"/>
    </row>
    <row r="45" spans="1:16" x14ac:dyDescent="0.15">
      <c r="A45" s="170" t="s">
        <v>68</v>
      </c>
      <c r="B45" s="170">
        <f>'実質公債費比率（分子）の構造'!K$49</f>
        <v>21</v>
      </c>
      <c r="C45" s="170"/>
      <c r="D45" s="170"/>
      <c r="E45" s="170">
        <f>'実質公債費比率（分子）の構造'!L$49</f>
        <v>29</v>
      </c>
      <c r="F45" s="170"/>
      <c r="G45" s="170"/>
      <c r="H45" s="170">
        <f>'実質公債費比率（分子）の構造'!M$49</f>
        <v>13</v>
      </c>
      <c r="I45" s="170"/>
      <c r="J45" s="170"/>
      <c r="K45" s="170">
        <f>'実質公債費比率（分子）の構造'!N$49</f>
        <v>8</v>
      </c>
      <c r="L45" s="170"/>
      <c r="M45" s="170"/>
      <c r="N45" s="170">
        <f>'実質公債費比率（分子）の構造'!O$49</f>
        <v>9</v>
      </c>
      <c r="O45" s="170"/>
      <c r="P45" s="170"/>
    </row>
    <row r="46" spans="1:16" x14ac:dyDescent="0.15">
      <c r="A46" s="170" t="s">
        <v>69</v>
      </c>
      <c r="B46" s="170">
        <f>'実質公債費比率（分子）の構造'!K$48</f>
        <v>303</v>
      </c>
      <c r="C46" s="170"/>
      <c r="D46" s="170"/>
      <c r="E46" s="170">
        <f>'実質公債費比率（分子）の構造'!L$48</f>
        <v>363</v>
      </c>
      <c r="F46" s="170"/>
      <c r="G46" s="170"/>
      <c r="H46" s="170">
        <f>'実質公債費比率（分子）の構造'!M$48</f>
        <v>319</v>
      </c>
      <c r="I46" s="170"/>
      <c r="J46" s="170"/>
      <c r="K46" s="170">
        <f>'実質公債費比率（分子）の構造'!N$48</f>
        <v>176</v>
      </c>
      <c r="L46" s="170"/>
      <c r="M46" s="170"/>
      <c r="N46" s="170">
        <f>'実質公債費比率（分子）の構造'!O$48</f>
        <v>177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1999</v>
      </c>
      <c r="C49" s="170"/>
      <c r="D49" s="170"/>
      <c r="E49" s="170">
        <f>'実質公債費比率（分子）の構造'!L$45</f>
        <v>1942</v>
      </c>
      <c r="F49" s="170"/>
      <c r="G49" s="170"/>
      <c r="H49" s="170">
        <f>'実質公債費比率（分子）の構造'!M$45</f>
        <v>2048</v>
      </c>
      <c r="I49" s="170"/>
      <c r="J49" s="170"/>
      <c r="K49" s="170">
        <f>'実質公債費比率（分子）の構造'!N$45</f>
        <v>2061</v>
      </c>
      <c r="L49" s="170"/>
      <c r="M49" s="170"/>
      <c r="N49" s="170">
        <f>'実質公債費比率（分子）の構造'!O$45</f>
        <v>2013</v>
      </c>
      <c r="O49" s="170"/>
      <c r="P49" s="170"/>
    </row>
    <row r="50" spans="1:16" x14ac:dyDescent="0.15">
      <c r="A50" s="170" t="s">
        <v>73</v>
      </c>
      <c r="B50" s="170" t="e">
        <f>NA()</f>
        <v>#N/A</v>
      </c>
      <c r="C50" s="170">
        <f>IF(ISNUMBER('実質公債費比率（分子）の構造'!K$53),'実質公債費比率（分子）の構造'!K$53,NA())</f>
        <v>477</v>
      </c>
      <c r="D50" s="170" t="e">
        <f>NA()</f>
        <v>#N/A</v>
      </c>
      <c r="E50" s="170" t="e">
        <f>NA()</f>
        <v>#N/A</v>
      </c>
      <c r="F50" s="170">
        <f>IF(ISNUMBER('実質公債費比率（分子）の構造'!L$53),'実質公債費比率（分子）の構造'!L$53,NA())</f>
        <v>411</v>
      </c>
      <c r="G50" s="170" t="e">
        <f>NA()</f>
        <v>#N/A</v>
      </c>
      <c r="H50" s="170" t="e">
        <f>NA()</f>
        <v>#N/A</v>
      </c>
      <c r="I50" s="170">
        <f>IF(ISNUMBER('実質公債費比率（分子）の構造'!M$53),'実質公債費比率（分子）の構造'!M$53,NA())</f>
        <v>560</v>
      </c>
      <c r="J50" s="170" t="e">
        <f>NA()</f>
        <v>#N/A</v>
      </c>
      <c r="K50" s="170" t="e">
        <f>NA()</f>
        <v>#N/A</v>
      </c>
      <c r="L50" s="170">
        <f>IF(ISNUMBER('実質公債費比率（分子）の構造'!N$53),'実質公債費比率（分子）の構造'!N$53,NA())</f>
        <v>596</v>
      </c>
      <c r="M50" s="170" t="e">
        <f>NA()</f>
        <v>#N/A</v>
      </c>
      <c r="N50" s="170" t="e">
        <f>NA()</f>
        <v>#N/A</v>
      </c>
      <c r="O50" s="170">
        <f>IF(ISNUMBER('実質公債費比率（分子）の構造'!O$53),'実質公債費比率（分子）の構造'!O$53,NA())</f>
        <v>648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18627</v>
      </c>
      <c r="E56" s="169"/>
      <c r="F56" s="169"/>
      <c r="G56" s="169">
        <f>'将来負担比率（分子）の構造'!J$52</f>
        <v>17496</v>
      </c>
      <c r="H56" s="169"/>
      <c r="I56" s="169"/>
      <c r="J56" s="169">
        <f>'将来負担比率（分子）の構造'!K$52</f>
        <v>16700</v>
      </c>
      <c r="K56" s="169"/>
      <c r="L56" s="169"/>
      <c r="M56" s="169">
        <f>'将来負担比率（分子）の構造'!L$52</f>
        <v>16115</v>
      </c>
      <c r="N56" s="169"/>
      <c r="O56" s="169"/>
      <c r="P56" s="169">
        <f>'将来負担比率（分子）の構造'!M$52</f>
        <v>14820</v>
      </c>
    </row>
    <row r="57" spans="1:16" x14ac:dyDescent="0.15">
      <c r="A57" s="169" t="s">
        <v>44</v>
      </c>
      <c r="B57" s="169"/>
      <c r="C57" s="169"/>
      <c r="D57" s="169">
        <f>'将来負担比率（分子）の構造'!I$51</f>
        <v>5267</v>
      </c>
      <c r="E57" s="169"/>
      <c r="F57" s="169"/>
      <c r="G57" s="169">
        <f>'将来負担比率（分子）の構造'!J$51</f>
        <v>5123</v>
      </c>
      <c r="H57" s="169"/>
      <c r="I57" s="169"/>
      <c r="J57" s="169">
        <f>'将来負担比率（分子）の構造'!K$51</f>
        <v>4712</v>
      </c>
      <c r="K57" s="169"/>
      <c r="L57" s="169"/>
      <c r="M57" s="169">
        <f>'将来負担比率（分子）の構造'!L$51</f>
        <v>3974</v>
      </c>
      <c r="N57" s="169"/>
      <c r="O57" s="169"/>
      <c r="P57" s="169">
        <f>'将来負担比率（分子）の構造'!M$51</f>
        <v>3073</v>
      </c>
    </row>
    <row r="58" spans="1:16" x14ac:dyDescent="0.15">
      <c r="A58" s="169" t="s">
        <v>43</v>
      </c>
      <c r="B58" s="169"/>
      <c r="C58" s="169"/>
      <c r="D58" s="169">
        <f>'将来負担比率（分子）の構造'!I$50</f>
        <v>6266</v>
      </c>
      <c r="E58" s="169"/>
      <c r="F58" s="169"/>
      <c r="G58" s="169">
        <f>'将来負担比率（分子）の構造'!J$50</f>
        <v>6563</v>
      </c>
      <c r="H58" s="169"/>
      <c r="I58" s="169"/>
      <c r="J58" s="169">
        <f>'将来負担比率（分子）の構造'!K$50</f>
        <v>6666</v>
      </c>
      <c r="K58" s="169"/>
      <c r="L58" s="169"/>
      <c r="M58" s="169">
        <f>'将来負担比率（分子）の構造'!L$50</f>
        <v>7025</v>
      </c>
      <c r="N58" s="169"/>
      <c r="O58" s="169"/>
      <c r="P58" s="169">
        <f>'将来負担比率（分子）の構造'!M$50</f>
        <v>7916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2305</v>
      </c>
      <c r="C62" s="169"/>
      <c r="D62" s="169"/>
      <c r="E62" s="169">
        <f>'将来負担比率（分子）の構造'!J$45</f>
        <v>2316</v>
      </c>
      <c r="F62" s="169"/>
      <c r="G62" s="169"/>
      <c r="H62" s="169">
        <f>'将来負担比率（分子）の構造'!K$45</f>
        <v>2316</v>
      </c>
      <c r="I62" s="169"/>
      <c r="J62" s="169"/>
      <c r="K62" s="169">
        <f>'将来負担比率（分子）の構造'!L$45</f>
        <v>2324</v>
      </c>
      <c r="L62" s="169"/>
      <c r="M62" s="169"/>
      <c r="N62" s="169">
        <f>'将来負担比率（分子）の構造'!M$45</f>
        <v>2268</v>
      </c>
      <c r="O62" s="169"/>
      <c r="P62" s="169"/>
    </row>
    <row r="63" spans="1:16" x14ac:dyDescent="0.15">
      <c r="A63" s="169" t="s">
        <v>36</v>
      </c>
      <c r="B63" s="169">
        <f>'将来負担比率（分子）の構造'!I$44</f>
        <v>227</v>
      </c>
      <c r="C63" s="169"/>
      <c r="D63" s="169"/>
      <c r="E63" s="169">
        <f>'将来負担比率（分子）の構造'!J$44</f>
        <v>199</v>
      </c>
      <c r="F63" s="169"/>
      <c r="G63" s="169"/>
      <c r="H63" s="169">
        <f>'将来負担比率（分子）の構造'!K$44</f>
        <v>175</v>
      </c>
      <c r="I63" s="169"/>
      <c r="J63" s="169"/>
      <c r="K63" s="169">
        <f>'将来負担比率（分子）の構造'!L$44</f>
        <v>160</v>
      </c>
      <c r="L63" s="169"/>
      <c r="M63" s="169"/>
      <c r="N63" s="169">
        <f>'将来負担比率（分子）の構造'!M$44</f>
        <v>143</v>
      </c>
      <c r="O63" s="169"/>
      <c r="P63" s="169"/>
    </row>
    <row r="64" spans="1:16" x14ac:dyDescent="0.15">
      <c r="A64" s="169" t="s">
        <v>35</v>
      </c>
      <c r="B64" s="169">
        <f>'将来負担比率（分子）の構造'!I$43</f>
        <v>2660</v>
      </c>
      <c r="C64" s="169"/>
      <c r="D64" s="169"/>
      <c r="E64" s="169">
        <f>'将来負担比率（分子）の構造'!J$43</f>
        <v>2462</v>
      </c>
      <c r="F64" s="169"/>
      <c r="G64" s="169"/>
      <c r="H64" s="169">
        <f>'将来負担比率（分子）の構造'!K$43</f>
        <v>2253</v>
      </c>
      <c r="I64" s="169"/>
      <c r="J64" s="169"/>
      <c r="K64" s="169">
        <f>'将来負担比率（分子）の構造'!L$43</f>
        <v>1866</v>
      </c>
      <c r="L64" s="169"/>
      <c r="M64" s="169"/>
      <c r="N64" s="169">
        <f>'将来負担比率（分子）の構造'!M$43</f>
        <v>1417</v>
      </c>
      <c r="O64" s="169"/>
      <c r="P64" s="169"/>
    </row>
    <row r="65" spans="1:16" x14ac:dyDescent="0.15">
      <c r="A65" s="169" t="s">
        <v>34</v>
      </c>
      <c r="B65" s="169">
        <f>'将来負担比率（分子）の構造'!I$42</f>
        <v>6122</v>
      </c>
      <c r="C65" s="169"/>
      <c r="D65" s="169"/>
      <c r="E65" s="169">
        <f>'将来負担比率（分子）の構造'!J$42</f>
        <v>5354</v>
      </c>
      <c r="F65" s="169"/>
      <c r="G65" s="169"/>
      <c r="H65" s="169">
        <f>'将来負担比率（分子）の構造'!K$42</f>
        <v>4570</v>
      </c>
      <c r="I65" s="169"/>
      <c r="J65" s="169"/>
      <c r="K65" s="169">
        <f>'将来負担比率（分子）の構造'!L$42</f>
        <v>3656</v>
      </c>
      <c r="L65" s="169"/>
      <c r="M65" s="169"/>
      <c r="N65" s="169">
        <f>'将来負担比率（分子）の構造'!M$42</f>
        <v>2930</v>
      </c>
      <c r="O65" s="169"/>
      <c r="P65" s="169"/>
    </row>
    <row r="66" spans="1:16" x14ac:dyDescent="0.15">
      <c r="A66" s="169" t="s">
        <v>33</v>
      </c>
      <c r="B66" s="169">
        <f>'将来負担比率（分子）の構造'!I$41</f>
        <v>24123</v>
      </c>
      <c r="C66" s="169"/>
      <c r="D66" s="169"/>
      <c r="E66" s="169">
        <f>'将来負担比率（分子）の構造'!J$41</f>
        <v>24026</v>
      </c>
      <c r="F66" s="169"/>
      <c r="G66" s="169"/>
      <c r="H66" s="169">
        <f>'将来負担比率（分子）の構造'!K$41</f>
        <v>24455</v>
      </c>
      <c r="I66" s="169"/>
      <c r="J66" s="169"/>
      <c r="K66" s="169">
        <f>'将来負担比率（分子）の構造'!L$41</f>
        <v>22532</v>
      </c>
      <c r="L66" s="169"/>
      <c r="M66" s="169"/>
      <c r="N66" s="169">
        <f>'将来負担比率（分子）の構造'!M$41</f>
        <v>20677</v>
      </c>
      <c r="O66" s="169"/>
      <c r="P66" s="169"/>
    </row>
    <row r="67" spans="1:16" x14ac:dyDescent="0.15">
      <c r="A67" s="169" t="s">
        <v>77</v>
      </c>
      <c r="B67" s="169" t="e">
        <f>NA()</f>
        <v>#N/A</v>
      </c>
      <c r="C67" s="169">
        <f>IF(ISNUMBER('将来負担比率（分子）の構造'!I$53), IF('将来負担比率（分子）の構造'!I$53 &lt; 0, 0, '将来負担比率（分子）の構造'!I$53), NA())</f>
        <v>5279</v>
      </c>
      <c r="D67" s="169" t="e">
        <f>NA()</f>
        <v>#N/A</v>
      </c>
      <c r="E67" s="169" t="e">
        <f>NA()</f>
        <v>#N/A</v>
      </c>
      <c r="F67" s="169">
        <f>IF(ISNUMBER('将来負担比率（分子）の構造'!J$53), IF('将来負担比率（分子）の構造'!J$53 &lt; 0, 0, '将来負担比率（分子）の構造'!J$53), NA())</f>
        <v>5175</v>
      </c>
      <c r="G67" s="169" t="e">
        <f>NA()</f>
        <v>#N/A</v>
      </c>
      <c r="H67" s="169" t="e">
        <f>NA()</f>
        <v>#N/A</v>
      </c>
      <c r="I67" s="169">
        <f>IF(ISNUMBER('将来負担比率（分子）の構造'!K$53), IF('将来負担比率（分子）の構造'!K$53 &lt; 0, 0, '将来負担比率（分子）の構造'!K$53), NA())</f>
        <v>5692</v>
      </c>
      <c r="J67" s="169" t="e">
        <f>NA()</f>
        <v>#N/A</v>
      </c>
      <c r="K67" s="169" t="e">
        <f>NA()</f>
        <v>#N/A</v>
      </c>
      <c r="L67" s="169">
        <f>IF(ISNUMBER('将来負担比率（分子）の構造'!L$53), IF('将来負担比率（分子）の構造'!L$53 &lt; 0, 0, '将来負担比率（分子）の構造'!L$53), NA())</f>
        <v>3422</v>
      </c>
      <c r="M67" s="169" t="e">
        <f>NA()</f>
        <v>#N/A</v>
      </c>
      <c r="N67" s="169" t="e">
        <f>NA()</f>
        <v>#N/A</v>
      </c>
      <c r="O67" s="169">
        <f>IF(ISNUMBER('将来負担比率（分子）の構造'!M$53), IF('将来負担比率（分子）の構造'!M$53 &lt; 0, 0, '将来負担比率（分子）の構造'!M$53), NA())</f>
        <v>1627</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2813</v>
      </c>
      <c r="C72" s="173">
        <f>基金残高に係る経年分析!G55</f>
        <v>2987</v>
      </c>
      <c r="D72" s="173">
        <f>基金残高に係る経年分析!H55</f>
        <v>3151</v>
      </c>
    </row>
    <row r="73" spans="1:16" x14ac:dyDescent="0.15">
      <c r="A73" s="172" t="s">
        <v>80</v>
      </c>
      <c r="B73" s="173" t="str">
        <f>基金残高に係る経年分析!F56</f>
        <v>-</v>
      </c>
      <c r="C73" s="173" t="str">
        <f>基金残高に係る経年分析!G56</f>
        <v>-</v>
      </c>
      <c r="D73" s="173" t="str">
        <f>基金残高に係る経年分析!H56</f>
        <v>-</v>
      </c>
    </row>
    <row r="74" spans="1:16" x14ac:dyDescent="0.15">
      <c r="A74" s="172" t="s">
        <v>81</v>
      </c>
      <c r="B74" s="173">
        <f>基金残高に係る経年分析!F57</f>
        <v>2732</v>
      </c>
      <c r="C74" s="173">
        <f>基金残高に係る経年分析!G57</f>
        <v>2695</v>
      </c>
      <c r="D74" s="173">
        <f>基金残高に係る経年分析!H57</f>
        <v>3362</v>
      </c>
    </row>
  </sheetData>
  <sheetProtection algorithmName="SHA-512" hashValue="yKoWTSu9YnUo91yscdUgHyV63X8BUUT3ZMAMDRAmwIUu5/GePNrbQ68979DlL+anqw7lYWi4q110hh0FgzBecg==" saltValue="6uAvMZhXV4guEzDxE9Cd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kazuya-kitaoka@city.inagi.lg.jp</cp:lastModifiedBy>
  <cp:lastPrinted>2024-08-29T00:44:19Z</cp:lastPrinted>
  <dcterms:created xsi:type="dcterms:W3CDTF">2024-02-05T00:56:35Z</dcterms:created>
  <dcterms:modified xsi:type="dcterms:W3CDTF">2024-08-29T00:46:30Z</dcterms:modified>
  <cp:category/>
</cp:coreProperties>
</file>