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<sst xmlns="http://schemas.openxmlformats.org/spreadsheetml/2006/main" count="230" uniqueCount="111">
  <si>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</si>
  <si>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</si>
  <si>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</si>
  <si>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</si>
  <si>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</si>
  <si>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</si>
  <si>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</si>
  <si>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</si>
  <si>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</si>
  <si>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</si>
  <si>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</si>
  <si>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</si>
  <si>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</si>
  <si>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</si>
  <si>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</si>
  <si>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</si>
  <si>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</si>
  <si>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</si>
  <si>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</si>
  <si>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</si>
  <si>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</si>
  <si>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</si>
  <si>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</si>
  <si>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</si>
  <si>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</si>
  <si>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</si>
  <si>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</si>
  <si>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</si>
  <si>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</si>
  <si>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</si>
  <si>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</si>
  <si>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</si>
  <si>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</si>
  <si>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</si>
  <si>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</si>
  <si>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</si>
  <si>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</si>
  <si>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</si>
  <si>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</si>
  <si>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</si>
  <si>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</si>
  <si>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</si>
  <si>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</si>
  <si>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</si>
  <si>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</si>
  <si>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</si>
  <si>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</si>
  <si>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</si>
  <si>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</si>
  <si>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</si>
  <si>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</si>
  <si>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</si>
  <si>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</si>
  <si>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</si>
  <si>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</si>
  <si>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</si>
  <si>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</si>
  <si>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</si>
  <si>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</si>
  <si>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</si>
  <si>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</si>
  <si>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</si>
  <si>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</si>
  <si>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</si>
  <si>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</si>
  <si>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</si>
  <si>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</si>
  <si>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</si>
  <si>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</si>
  <si>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</si>
  <si>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</si>
  <si>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</si>
  <si>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</si>
  <si>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</si>
  <si>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</si>
  <si>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</si>
  <si>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</si>
  <si>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</si>
  <si>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</si>
  <si>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</si>
  <si>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</si>
  <si>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</si>
  <si>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</si>
  <si>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</si>
  <si>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</si>
  <si>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</si>
  <si>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</si>
  <si>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</si>
  <si>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</si>
  <si>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</si>
  <si>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</si>
  <si>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</si>
  <si>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</si>
  <si>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</si>
  <si>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</si>
  <si>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</si>
  <si>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稲城市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</si>
  <si>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</si>
  <si>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</si>
  <si>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</si>
  <si>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</si>
  <si>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</si>
  <si>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</si>
  <si>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</si>
  <si>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</si>
  <si>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</si>
  <si>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</si>
  <si>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</si>
  <si>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稲城市の公共下水道事業は昭和56年度から始まっており、下水道管きょや人孔（マンホール）等の下水道施設（減価償却期間は50年）は比較的新しいものです。これらの施設を適切に管理するため、市では施設の点検や清掃を毎年行っております。
　今後は、施設の老朽化に計画的に対応するため、第四次稲城市長期総合計画期間内に下水道維持管理計画を策定します。</t>
    <rPh sb="21" eb="22">
      <t>ハジ</t>
    </rPh>
    <rPh sb="28" eb="31">
      <t>ゲスイドウ</t>
    </rPh>
    <rPh sb="31" eb="32">
      <t>カン</t>
    </rPh>
    <rPh sb="46" eb="49">
      <t>ゲスイドウ</t>
    </rPh>
    <rPh sb="52" eb="54">
      <t>ゲンカ</t>
    </rPh>
    <rPh sb="54" eb="56">
      <t>ショウキャク</t>
    </rPh>
    <rPh sb="56" eb="58">
      <t>キカン</t>
    </rPh>
    <rPh sb="61" eb="62">
      <t>ネン</t>
    </rPh>
    <rPh sb="79" eb="81">
      <t>シセツ</t>
    </rPh>
    <rPh sb="82" eb="84">
      <t>テキセツ</t>
    </rPh>
    <rPh sb="85" eb="87">
      <t>カンリ</t>
    </rPh>
    <rPh sb="92" eb="93">
      <t>シ</t>
    </rPh>
    <rPh sb="95" eb="97">
      <t>シセツ</t>
    </rPh>
    <rPh sb="98" eb="100">
      <t>テンケン</t>
    </rPh>
    <rPh sb="101" eb="103">
      <t>セイソウ</t>
    </rPh>
    <rPh sb="104" eb="106">
      <t>マイトシ</t>
    </rPh>
    <rPh sb="106" eb="107">
      <t>オコナ</t>
    </rPh>
    <rPh sb="116" eb="118">
      <t>コンゴ</t>
    </rPh>
    <rPh sb="120" eb="122">
      <t>シセツ</t>
    </rPh>
    <rPh sb="123" eb="126">
      <t>ロウキュウカ</t>
    </rPh>
    <rPh sb="127" eb="130">
      <t>ケイカクテキ</t>
    </rPh>
    <rPh sb="131" eb="133">
      <t>タイオウ</t>
    </rPh>
    <rPh sb="138" eb="139">
      <t>ダイ</t>
    </rPh>
    <rPh sb="139" eb="140">
      <t>４</t>
    </rPh>
    <rPh sb="140" eb="141">
      <t>ツギ</t>
    </rPh>
    <rPh sb="141" eb="144">
      <t>イナギシ</t>
    </rPh>
    <rPh sb="144" eb="146">
      <t>チョウキ</t>
    </rPh>
    <rPh sb="146" eb="148">
      <t>ソウゴウ</t>
    </rPh>
    <rPh sb="148" eb="150">
      <t>ケイカク</t>
    </rPh>
    <rPh sb="150" eb="153">
      <t>キカンナイ</t>
    </rPh>
    <rPh sb="154" eb="157">
      <t>ゲスイドウ</t>
    </rPh>
    <rPh sb="157" eb="159">
      <t>イジ</t>
    </rPh>
    <rPh sb="159" eb="161">
      <t>カンリ</t>
    </rPh>
    <rPh sb="161" eb="163">
      <t>ケイカク</t>
    </rPh>
    <rPh sb="164" eb="166">
      <t>サクテイ</t>
    </rPh>
    <phoneticPr fontId="4"/>
  </si>
  <si>
    <t>　現在、稲城市では公共下水道の整備区域拡大を図るとともに、供用開始区域における下水道への接続促進活動を行っているところです。水洗化率の上昇による有収水量の増加に加え、企業債利子償還金の減等汚水処理費が減額することから、経費回収率はまだ上がると予想することができます。
　しかしながら、老朽化が進む下水道施設については、今後維持管理経費が増大することが見込まれます。効率的で効果的な事業を継続的に実施し、安定した市民サービスを提供し続けるためにも、経費回収率を伸ばし、汚水処理原価の縮小につながる見直し等の取り組みが課題です。</t>
    <rPh sb="1" eb="3">
      <t>ゲンザイ</t>
    </rPh>
    <rPh sb="4" eb="7">
      <t>イナギシ</t>
    </rPh>
    <rPh sb="9" eb="11">
      <t>コウキョウ</t>
    </rPh>
    <rPh sb="11" eb="14">
      <t>ゲスイドウ</t>
    </rPh>
    <rPh sb="15" eb="17">
      <t>セイビ</t>
    </rPh>
    <rPh sb="17" eb="19">
      <t>クイキ</t>
    </rPh>
    <rPh sb="19" eb="21">
      <t>カクダイ</t>
    </rPh>
    <rPh sb="22" eb="23">
      <t>ハカ</t>
    </rPh>
    <rPh sb="29" eb="31">
      <t>キョウヨウ</t>
    </rPh>
    <rPh sb="31" eb="33">
      <t>カイシ</t>
    </rPh>
    <rPh sb="33" eb="35">
      <t>クイキ</t>
    </rPh>
    <rPh sb="39" eb="42">
      <t>ゲスイドウ</t>
    </rPh>
    <rPh sb="44" eb="46">
      <t>セツゾク</t>
    </rPh>
    <rPh sb="46" eb="48">
      <t>ソクシン</t>
    </rPh>
    <rPh sb="48" eb="50">
      <t>カツドウ</t>
    </rPh>
    <rPh sb="51" eb="52">
      <t>オコナ</t>
    </rPh>
    <rPh sb="62" eb="65">
      <t>スイセンカ</t>
    </rPh>
    <rPh sb="65" eb="66">
      <t>リツ</t>
    </rPh>
    <rPh sb="67" eb="69">
      <t>ジョウショウ</t>
    </rPh>
    <rPh sb="72" eb="73">
      <t>ユウ</t>
    </rPh>
    <rPh sb="83" eb="85">
      <t>キギョウ</t>
    </rPh>
    <rPh sb="85" eb="86">
      <t>サイ</t>
    </rPh>
    <rPh sb="86" eb="88">
      <t>リシ</t>
    </rPh>
    <rPh sb="88" eb="91">
      <t>ショウカンキン</t>
    </rPh>
    <rPh sb="93" eb="94">
      <t>トウ</t>
    </rPh>
    <rPh sb="94" eb="96">
      <t>オスイ</t>
    </rPh>
    <rPh sb="96" eb="98">
      <t>ショリ</t>
    </rPh>
    <rPh sb="98" eb="99">
      <t>ヒ</t>
    </rPh>
    <rPh sb="100" eb="102">
      <t>ゲンガク</t>
    </rPh>
    <rPh sb="109" eb="111">
      <t>ケイヒ</t>
    </rPh>
    <rPh sb="111" eb="113">
      <t>カイシュウ</t>
    </rPh>
    <rPh sb="113" eb="114">
      <t>リツ</t>
    </rPh>
    <rPh sb="117" eb="118">
      <t>ア</t>
    </rPh>
    <rPh sb="121" eb="123">
      <t>ヨソウ</t>
    </rPh>
    <rPh sb="142" eb="145">
      <t>ロウキュウカ</t>
    </rPh>
    <rPh sb="146" eb="147">
      <t>スス</t>
    </rPh>
    <rPh sb="148" eb="151">
      <t>ゲスイドウ</t>
    </rPh>
    <rPh sb="151" eb="153">
      <t>シセツ</t>
    </rPh>
    <rPh sb="159" eb="161">
      <t>コンゴ</t>
    </rPh>
    <rPh sb="161" eb="163">
      <t>イジ</t>
    </rPh>
    <rPh sb="163" eb="165">
      <t>カンリ</t>
    </rPh>
    <rPh sb="165" eb="167">
      <t>ケイヒ</t>
    </rPh>
    <rPh sb="168" eb="170">
      <t>ゾウダイ</t>
    </rPh>
    <rPh sb="175" eb="177">
      <t>ミコ</t>
    </rPh>
    <rPh sb="182" eb="184">
      <t>コウリツ</t>
    </rPh>
    <rPh sb="184" eb="185">
      <t>テキ</t>
    </rPh>
    <rPh sb="186" eb="189">
      <t>コウカテキ</t>
    </rPh>
    <rPh sb="190" eb="192">
      <t>ジギョウ</t>
    </rPh>
    <rPh sb="193" eb="196">
      <t>ケイゾクテキ</t>
    </rPh>
    <rPh sb="197" eb="199">
      <t>ジッシ</t>
    </rPh>
    <rPh sb="201" eb="203">
      <t>アンテイ</t>
    </rPh>
    <rPh sb="205" eb="207">
      <t>シミン</t>
    </rPh>
    <rPh sb="212" eb="214">
      <t>テイキョウ</t>
    </rPh>
    <rPh sb="215" eb="216">
      <t>ツヅ</t>
    </rPh>
    <rPh sb="223" eb="225">
      <t>ケイヒ</t>
    </rPh>
    <rPh sb="225" eb="227">
      <t>カイシュウ</t>
    </rPh>
    <rPh sb="227" eb="228">
      <t>リツ</t>
    </rPh>
    <rPh sb="229" eb="230">
      <t>ノ</t>
    </rPh>
    <rPh sb="233" eb="235">
      <t>オスイ</t>
    </rPh>
    <rPh sb="235" eb="237">
      <t>ショリ</t>
    </rPh>
    <rPh sb="237" eb="239">
      <t>ゲンカ</t>
    </rPh>
    <rPh sb="240" eb="242">
      <t>シュクショウ</t>
    </rPh>
    <rPh sb="247" eb="249">
      <t>ミナオ</t>
    </rPh>
    <rPh sb="250" eb="251">
      <t>トウ</t>
    </rPh>
    <rPh sb="252" eb="253">
      <t>ト</t>
    </rPh>
    <rPh sb="254" eb="255">
      <t>ク</t>
    </rPh>
    <rPh sb="257" eb="259">
      <t>カダイ</t>
    </rPh>
    <phoneticPr fontId="4"/>
  </si>
  <si>
    <t xml:space="preserve">　①「収益的収支比率」につきましてはおよそ76％であり引き続き増加する傾向にありますが、これは高金利時に借り入れた企業債の償還が進み、償還金額が減となったことから増加したものです。
　②「企業債残高事業規模比率」につきましては、企業債の償還が進んだことから引き続き減少しました。
　⑤「経費回収率」につきましては、平均値には及ばないものの対前年度で1.15％伸びました。これは、企業債利子償還金等を含む汚水処理費が減額したことから回収率が伸びたものです。また、汚水処理費が減った一方で有収水量が増えたことから、⑥「汚水処理原価」は前年度よりも6.63円下がりました。
</t>
    <rPh sb="3" eb="5">
      <t>シュウエキ</t>
    </rPh>
    <rPh sb="5" eb="6">
      <t>テキ</t>
    </rPh>
    <rPh sb="6" eb="8">
      <t>シュウシ</t>
    </rPh>
    <rPh sb="8" eb="10">
      <t>ヒリツ</t>
    </rPh>
    <rPh sb="27" eb="28">
      <t>ヒ</t>
    </rPh>
    <rPh sb="29" eb="30">
      <t>ツヅ</t>
    </rPh>
    <rPh sb="31" eb="33">
      <t>ゾウカ</t>
    </rPh>
    <rPh sb="35" eb="37">
      <t>ケイコウ</t>
    </rPh>
    <rPh sb="47" eb="50">
      <t>コウキンリ</t>
    </rPh>
    <rPh sb="50" eb="51">
      <t>ジ</t>
    </rPh>
    <rPh sb="52" eb="53">
      <t>カ</t>
    </rPh>
    <rPh sb="54" eb="55">
      <t>イ</t>
    </rPh>
    <rPh sb="57" eb="59">
      <t>キギョウ</t>
    </rPh>
    <rPh sb="59" eb="60">
      <t>サイ</t>
    </rPh>
    <rPh sb="61" eb="63">
      <t>ショウカン</t>
    </rPh>
    <rPh sb="64" eb="65">
      <t>スス</t>
    </rPh>
    <rPh sb="67" eb="69">
      <t>ショウカン</t>
    </rPh>
    <rPh sb="69" eb="71">
      <t>キンガク</t>
    </rPh>
    <rPh sb="72" eb="73">
      <t>ヘ</t>
    </rPh>
    <rPh sb="81" eb="83">
      <t>ゾウカ</t>
    </rPh>
    <rPh sb="94" eb="96">
      <t>キギョウ</t>
    </rPh>
    <rPh sb="96" eb="97">
      <t>サイ</t>
    </rPh>
    <rPh sb="97" eb="99">
      <t>ザンダカ</t>
    </rPh>
    <rPh sb="99" eb="101">
      <t>ジギョウ</t>
    </rPh>
    <rPh sb="101" eb="103">
      <t>キボ</t>
    </rPh>
    <rPh sb="103" eb="105">
      <t>ヒリツ</t>
    </rPh>
    <rPh sb="114" eb="116">
      <t>キギョウ</t>
    </rPh>
    <rPh sb="116" eb="117">
      <t>サイ</t>
    </rPh>
    <rPh sb="118" eb="120">
      <t>ショウカン</t>
    </rPh>
    <rPh sb="121" eb="122">
      <t>スス</t>
    </rPh>
    <rPh sb="128" eb="129">
      <t>ヒ</t>
    </rPh>
    <rPh sb="130" eb="131">
      <t>ツヅ</t>
    </rPh>
    <rPh sb="132" eb="134">
      <t>ゲンショウ</t>
    </rPh>
    <rPh sb="143" eb="145">
      <t>ケイヒ</t>
    </rPh>
    <rPh sb="145" eb="147">
      <t>カイシュウ</t>
    </rPh>
    <rPh sb="147" eb="148">
      <t>リツ</t>
    </rPh>
    <rPh sb="157" eb="159">
      <t>ヘイキン</t>
    </rPh>
    <rPh sb="159" eb="160">
      <t>チ</t>
    </rPh>
    <rPh sb="162" eb="163">
      <t>オヨ</t>
    </rPh>
    <rPh sb="169" eb="170">
      <t>タイ</t>
    </rPh>
    <rPh sb="170" eb="173">
      <t>ゼンネンド</t>
    </rPh>
    <rPh sb="179" eb="180">
      <t>ノ</t>
    </rPh>
    <rPh sb="189" eb="191">
      <t>キギョウ</t>
    </rPh>
    <rPh sb="191" eb="192">
      <t>サイ</t>
    </rPh>
    <rPh sb="192" eb="194">
      <t>リシ</t>
    </rPh>
    <rPh sb="194" eb="197">
      <t>ショウカンキン</t>
    </rPh>
    <rPh sb="197" eb="198">
      <t>トウ</t>
    </rPh>
    <rPh sb="199" eb="200">
      <t>フク</t>
    </rPh>
    <rPh sb="201" eb="203">
      <t>オスイ</t>
    </rPh>
    <rPh sb="203" eb="205">
      <t>ショリ</t>
    </rPh>
    <rPh sb="205" eb="206">
      <t>ヒ</t>
    </rPh>
    <rPh sb="207" eb="208">
      <t>ゲン</t>
    </rPh>
    <rPh sb="208" eb="209">
      <t>ガク</t>
    </rPh>
    <rPh sb="215" eb="217">
      <t>カイシュウ</t>
    </rPh>
    <rPh sb="217" eb="218">
      <t>リツ</t>
    </rPh>
    <rPh sb="219" eb="220">
      <t>ノ</t>
    </rPh>
    <rPh sb="230" eb="232">
      <t>オスイ</t>
    </rPh>
    <rPh sb="232" eb="234">
      <t>ショリ</t>
    </rPh>
    <rPh sb="234" eb="235">
      <t>ヒ</t>
    </rPh>
    <rPh sb="236" eb="237">
      <t>ヘ</t>
    </rPh>
    <rPh sb="239" eb="241">
      <t>イッポウ</t>
    </rPh>
    <rPh sb="242" eb="243">
      <t>ユウ</t>
    </rPh>
    <rPh sb="257" eb="259">
      <t>オスイ</t>
    </rPh>
    <rPh sb="259" eb="261">
      <t>ショリ</t>
    </rPh>
    <rPh sb="261" eb="263">
      <t>ゲンカ</t>
    </rPh>
    <rPh sb="265" eb="266">
      <t>マエ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</si>
</sst>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800768"/>
        <c:axId val="788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c:v>0</c:v>
                </c:pt>
                <c:pt idx="3">
                  <c:v>0</c:v>
                </c:pt>
                <c:pt idx="4" formatCode="#,##0.00;&quot;△&quot;#,##0.00;&quot;-&quot;">
                  <c:v>0.15</c:v>
                </c:pt>
              </c:numCache>
            </c:numRef>
          </c:val>
          <c:smooth val="0"/>
        </c:ser>
        <c:dLbls>
          <c:showLegendKey val="0"/>
          <c:showVal val="0"/>
          <c:showCatName val="0"/>
          <c:showSerName val="0"/>
          <c:showPercent val="0"/>
          <c:showBubbleSize val="0"/>
        </c:dLbls>
        <c:marker val="1"/>
        <c:smooth val="0"/>
        <c:axId val="78800768"/>
        <c:axId val="78815232"/>
      </c:lineChart>
      <c:dateAx>
        <c:axId val="78800768"/>
        <c:scaling>
          <c:orientation val="minMax"/>
        </c:scaling>
        <c:delete val="1"/>
        <c:axPos val="b"/>
        <c:numFmt formatCode="ge" sourceLinked="1"/>
        <c:majorTickMark val="none"/>
        <c:minorTickMark val="none"/>
        <c:tickLblPos val="none"/>
        <c:crossAx val="78815232"/>
        <c:crosses val="autoZero"/>
        <c:auto val="1"/>
        <c:lblOffset val="100"/>
        <c:baseTimeUnit val="years"/>
      </c:dateAx>
      <c:valAx>
        <c:axId val="788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715776"/>
        <c:axId val="847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86.69</c:v>
                </c:pt>
              </c:numCache>
            </c:numRef>
          </c:val>
          <c:smooth val="0"/>
        </c:ser>
        <c:dLbls>
          <c:showLegendKey val="0"/>
          <c:showVal val="0"/>
          <c:showCatName val="0"/>
          <c:showSerName val="0"/>
          <c:showPercent val="0"/>
          <c:showBubbleSize val="0"/>
        </c:dLbls>
        <c:marker val="1"/>
        <c:smooth val="0"/>
        <c:axId val="84715776"/>
        <c:axId val="84734336"/>
      </c:lineChart>
      <c:dateAx>
        <c:axId val="84715776"/>
        <c:scaling>
          <c:orientation val="minMax"/>
        </c:scaling>
        <c:delete val="1"/>
        <c:axPos val="b"/>
        <c:numFmt formatCode="ge" sourceLinked="1"/>
        <c:majorTickMark val="none"/>
        <c:minorTickMark val="none"/>
        <c:tickLblPos val="none"/>
        <c:crossAx val="84734336"/>
        <c:crosses val="autoZero"/>
        <c:auto val="1"/>
        <c:lblOffset val="100"/>
        <c:baseTimeUnit val="years"/>
      </c:dateAx>
      <c:valAx>
        <c:axId val="847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94.97</c:v>
                </c:pt>
                <c:pt idx="1">
                  <c:v>94.94</c:v>
                </c:pt>
                <c:pt idx="2">
                  <c:v>95.32</c:v>
                </c:pt>
                <c:pt idx="3">
                  <c:v>96.62</c:v>
                </c:pt>
                <c:pt idx="4">
                  <c:v>96.78</c:v>
                </c:pt>
              </c:numCache>
            </c:numRef>
          </c:val>
        </c:ser>
        <c:dLbls>
          <c:showLegendKey val="0"/>
          <c:showVal val="0"/>
          <c:showCatName val="0"/>
          <c:showSerName val="0"/>
          <c:showPercent val="0"/>
          <c:showBubbleSize val="0"/>
        </c:dLbls>
        <c:gapWidth val="150"/>
        <c:axId val="84838272"/>
        <c:axId val="848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91.15</c:v>
                </c:pt>
                <c:pt idx="2">
                  <c:v>90.76</c:v>
                </c:pt>
                <c:pt idx="3">
                  <c:v>91.47</c:v>
                </c:pt>
                <c:pt idx="4">
                  <c:v>96.14</c:v>
                </c:pt>
              </c:numCache>
            </c:numRef>
          </c:val>
          <c:smooth val="0"/>
        </c:ser>
        <c:dLbls>
          <c:showLegendKey val="0"/>
          <c:showVal val="0"/>
          <c:showCatName val="0"/>
          <c:showSerName val="0"/>
          <c:showPercent val="0"/>
          <c:showBubbleSize val="0"/>
        </c:dLbls>
        <c:marker val="1"/>
        <c:smooth val="0"/>
        <c:axId val="84838272"/>
        <c:axId val="84840448"/>
      </c:lineChart>
      <c:dateAx>
        <c:axId val="84838272"/>
        <c:scaling>
          <c:orientation val="minMax"/>
        </c:scaling>
        <c:delete val="1"/>
        <c:axPos val="b"/>
        <c:numFmt formatCode="ge" sourceLinked="1"/>
        <c:majorTickMark val="none"/>
        <c:minorTickMark val="none"/>
        <c:tickLblPos val="none"/>
        <c:crossAx val="84840448"/>
        <c:crosses val="autoZero"/>
        <c:auto val="1"/>
        <c:lblOffset val="100"/>
        <c:baseTimeUnit val="years"/>
      </c:dateAx>
      <c:valAx>
        <c:axId val="848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73.400000000000006</c:v>
                </c:pt>
                <c:pt idx="1">
                  <c:v>73.459999999999994</c:v>
                </c:pt>
                <c:pt idx="2">
                  <c:v>74.75</c:v>
                </c:pt>
                <c:pt idx="3">
                  <c:v>75.150000000000006</c:v>
                </c:pt>
                <c:pt idx="4">
                  <c:v>75.77</c:v>
                </c:pt>
              </c:numCache>
            </c:numRef>
          </c:val>
        </c:ser>
        <c:dLbls>
          <c:showLegendKey val="0"/>
          <c:showVal val="0"/>
          <c:showCatName val="0"/>
          <c:showSerName val="0"/>
          <c:showPercent val="0"/>
          <c:showBubbleSize val="0"/>
        </c:dLbls>
        <c:gapWidth val="150"/>
        <c:axId val="79771136"/>
        <c:axId val="797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71136"/>
        <c:axId val="79773056"/>
      </c:lineChart>
      <c:dateAx>
        <c:axId val="79771136"/>
        <c:scaling>
          <c:orientation val="minMax"/>
        </c:scaling>
        <c:delete val="1"/>
        <c:axPos val="b"/>
        <c:numFmt formatCode="ge" sourceLinked="1"/>
        <c:majorTickMark val="none"/>
        <c:minorTickMark val="none"/>
        <c:tickLblPos val="none"/>
        <c:crossAx val="79773056"/>
        <c:crosses val="autoZero"/>
        <c:auto val="1"/>
        <c:lblOffset val="100"/>
        <c:baseTimeUnit val="years"/>
      </c:dateAx>
      <c:valAx>
        <c:axId val="797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811712"/>
        <c:axId val="798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11712"/>
        <c:axId val="79813632"/>
      </c:lineChart>
      <c:dateAx>
        <c:axId val="79811712"/>
        <c:scaling>
          <c:orientation val="minMax"/>
        </c:scaling>
        <c:delete val="1"/>
        <c:axPos val="b"/>
        <c:numFmt formatCode="ge" sourceLinked="1"/>
        <c:majorTickMark val="none"/>
        <c:minorTickMark val="none"/>
        <c:tickLblPos val="none"/>
        <c:crossAx val="79813632"/>
        <c:crosses val="autoZero"/>
        <c:auto val="1"/>
        <c:lblOffset val="100"/>
        <c:baseTimeUnit val="years"/>
      </c:dateAx>
      <c:valAx>
        <c:axId val="798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18528"/>
        <c:axId val="801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18528"/>
        <c:axId val="80120448"/>
      </c:lineChart>
      <c:dateAx>
        <c:axId val="80118528"/>
        <c:scaling>
          <c:orientation val="minMax"/>
        </c:scaling>
        <c:delete val="1"/>
        <c:axPos val="b"/>
        <c:numFmt formatCode="ge" sourceLinked="1"/>
        <c:majorTickMark val="none"/>
        <c:minorTickMark val="none"/>
        <c:tickLblPos val="none"/>
        <c:crossAx val="80120448"/>
        <c:crosses val="autoZero"/>
        <c:auto val="1"/>
        <c:lblOffset val="100"/>
        <c:baseTimeUnit val="years"/>
      </c:dateAx>
      <c:valAx>
        <c:axId val="801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495552"/>
        <c:axId val="835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495552"/>
        <c:axId val="83501824"/>
      </c:lineChart>
      <c:dateAx>
        <c:axId val="83495552"/>
        <c:scaling>
          <c:orientation val="minMax"/>
        </c:scaling>
        <c:delete val="1"/>
        <c:axPos val="b"/>
        <c:numFmt formatCode="ge" sourceLinked="1"/>
        <c:majorTickMark val="none"/>
        <c:minorTickMark val="none"/>
        <c:tickLblPos val="none"/>
        <c:crossAx val="83501824"/>
        <c:crosses val="autoZero"/>
        <c:auto val="1"/>
        <c:lblOffset val="100"/>
        <c:baseTimeUnit val="years"/>
      </c:dateAx>
      <c:valAx>
        <c:axId val="835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43936"/>
        <c:axId val="83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43936"/>
        <c:axId val="83554304"/>
      </c:lineChart>
      <c:dateAx>
        <c:axId val="83543936"/>
        <c:scaling>
          <c:orientation val="minMax"/>
        </c:scaling>
        <c:delete val="1"/>
        <c:axPos val="b"/>
        <c:numFmt formatCode="ge" sourceLinked="1"/>
        <c:majorTickMark val="none"/>
        <c:minorTickMark val="none"/>
        <c:tickLblPos val="none"/>
        <c:crossAx val="83554304"/>
        <c:crosses val="autoZero"/>
        <c:auto val="1"/>
        <c:lblOffset val="100"/>
        <c:baseTimeUnit val="years"/>
      </c:dateAx>
      <c:valAx>
        <c:axId val="835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792.01</c:v>
                </c:pt>
                <c:pt idx="1">
                  <c:v>749.05</c:v>
                </c:pt>
                <c:pt idx="2">
                  <c:v>689.58</c:v>
                </c:pt>
                <c:pt idx="3">
                  <c:v>631.9</c:v>
                </c:pt>
                <c:pt idx="4">
                  <c:v>611.15</c:v>
                </c:pt>
              </c:numCache>
            </c:numRef>
          </c:val>
        </c:ser>
        <c:dLbls>
          <c:showLegendKey val="0"/>
          <c:showVal val="0"/>
          <c:showCatName val="0"/>
          <c:showSerName val="0"/>
          <c:showPercent val="0"/>
          <c:showBubbleSize val="0"/>
        </c:dLbls>
        <c:gapWidth val="150"/>
        <c:axId val="84624896"/>
        <c:axId val="846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1448.48</c:v>
                </c:pt>
                <c:pt idx="1">
                  <c:v>1280.76</c:v>
                </c:pt>
                <c:pt idx="2">
                  <c:v>1252.27</c:v>
                </c:pt>
                <c:pt idx="3">
                  <c:v>1186.53</c:v>
                </c:pt>
                <c:pt idx="4">
                  <c:v>775.45</c:v>
                </c:pt>
              </c:numCache>
            </c:numRef>
          </c:val>
          <c:smooth val="0"/>
        </c:ser>
        <c:dLbls>
          <c:showLegendKey val="0"/>
          <c:showVal val="0"/>
          <c:showCatName val="0"/>
          <c:showSerName val="0"/>
          <c:showPercent val="0"/>
          <c:showBubbleSize val="0"/>
        </c:dLbls>
        <c:marker val="1"/>
        <c:smooth val="0"/>
        <c:axId val="84624896"/>
        <c:axId val="84626816"/>
      </c:lineChart>
      <c:dateAx>
        <c:axId val="84624896"/>
        <c:scaling>
          <c:orientation val="minMax"/>
        </c:scaling>
        <c:delete val="1"/>
        <c:axPos val="b"/>
        <c:numFmt formatCode="ge" sourceLinked="1"/>
        <c:majorTickMark val="none"/>
        <c:minorTickMark val="none"/>
        <c:tickLblPos val="none"/>
        <c:crossAx val="84626816"/>
        <c:crosses val="autoZero"/>
        <c:auto val="1"/>
        <c:lblOffset val="100"/>
        <c:baseTimeUnit val="years"/>
      </c:dateAx>
      <c:valAx>
        <c:axId val="846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73.92</c:v>
                </c:pt>
                <c:pt idx="1">
                  <c:v>74.040000000000006</c:v>
                </c:pt>
                <c:pt idx="2">
                  <c:v>75.55</c:v>
                </c:pt>
                <c:pt idx="3">
                  <c:v>75.02</c:v>
                </c:pt>
                <c:pt idx="4">
                  <c:v>76.17</c:v>
                </c:pt>
              </c:numCache>
            </c:numRef>
          </c:val>
        </c:ser>
        <c:dLbls>
          <c:showLegendKey val="0"/>
          <c:showVal val="0"/>
          <c:showCatName val="0"/>
          <c:showSerName val="0"/>
          <c:showPercent val="0"/>
          <c:showBubbleSize val="0"/>
        </c:dLbls>
        <c:gapWidth val="150"/>
        <c:axId val="84647296"/>
        <c:axId val="846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71.34</c:v>
                </c:pt>
                <c:pt idx="1">
                  <c:v>76.97</c:v>
                </c:pt>
                <c:pt idx="2">
                  <c:v>79.45</c:v>
                </c:pt>
                <c:pt idx="3">
                  <c:v>86.66</c:v>
                </c:pt>
                <c:pt idx="4">
                  <c:v>86.34</c:v>
                </c:pt>
              </c:numCache>
            </c:numRef>
          </c:val>
          <c:smooth val="0"/>
        </c:ser>
        <c:dLbls>
          <c:showLegendKey val="0"/>
          <c:showVal val="0"/>
          <c:showCatName val="0"/>
          <c:showSerName val="0"/>
          <c:showPercent val="0"/>
          <c:showBubbleSize val="0"/>
        </c:dLbls>
        <c:marker val="1"/>
        <c:smooth val="0"/>
        <c:axId val="84647296"/>
        <c:axId val="84665856"/>
      </c:lineChart>
      <c:dateAx>
        <c:axId val="84647296"/>
        <c:scaling>
          <c:orientation val="minMax"/>
        </c:scaling>
        <c:delete val="1"/>
        <c:axPos val="b"/>
        <c:numFmt formatCode="ge" sourceLinked="1"/>
        <c:majorTickMark val="none"/>
        <c:minorTickMark val="none"/>
        <c:tickLblPos val="none"/>
        <c:crossAx val="84665856"/>
        <c:crosses val="autoZero"/>
        <c:auto val="1"/>
        <c:lblOffset val="100"/>
        <c:baseTimeUnit val="years"/>
      </c:dateAx>
      <c:valAx>
        <c:axId val="846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174.61</c:v>
                </c:pt>
                <c:pt idx="1">
                  <c:v>173.71</c:v>
                </c:pt>
                <c:pt idx="2">
                  <c:v>172.48</c:v>
                </c:pt>
                <c:pt idx="3">
                  <c:v>175.82</c:v>
                </c:pt>
                <c:pt idx="4">
                  <c:v>169.19</c:v>
                </c:pt>
              </c:numCache>
            </c:numRef>
          </c:val>
        </c:ser>
        <c:dLbls>
          <c:showLegendKey val="0"/>
          <c:showVal val="0"/>
          <c:showCatName val="0"/>
          <c:showSerName val="0"/>
          <c:showPercent val="0"/>
          <c:showBubbleSize val="0"/>
        </c:dLbls>
        <c:gapWidth val="150"/>
        <c:axId val="84695680"/>
        <c:axId val="847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164.22</c:v>
                </c:pt>
                <c:pt idx="1">
                  <c:v>159</c:v>
                </c:pt>
                <c:pt idx="2">
                  <c:v>162.63</c:v>
                </c:pt>
                <c:pt idx="3">
                  <c:v>151.65</c:v>
                </c:pt>
                <c:pt idx="4">
                  <c:v>147.52000000000001</c:v>
                </c:pt>
              </c:numCache>
            </c:numRef>
          </c:val>
          <c:smooth val="0"/>
        </c:ser>
        <c:dLbls>
          <c:showLegendKey val="0"/>
          <c:showVal val="0"/>
          <c:showCatName val="0"/>
          <c:showSerName val="0"/>
          <c:showPercent val="0"/>
          <c:showBubbleSize val="0"/>
        </c:dLbls>
        <c:marker val="1"/>
        <c:smooth val="0"/>
        <c:axId val="84695680"/>
        <c:axId val="84701952"/>
      </c:lineChart>
      <c:dateAx>
        <c:axId val="84695680"/>
        <c:scaling>
          <c:orientation val="minMax"/>
        </c:scaling>
        <c:delete val="1"/>
        <c:axPos val="b"/>
        <c:numFmt formatCode="ge" sourceLinked="1"/>
        <c:majorTickMark val="none"/>
        <c:minorTickMark val="none"/>
        <c:tickLblPos val="none"/>
        <c:crossAx val="84701952"/>
        <c:crosses val="autoZero"/>
        <c:auto val="1"/>
        <c:lblOffset val="100"/>
        <c:baseTimeUnit val="years"/>
      </c:dateAx>
      <c:valAx>
        <c:axId val="847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東京都　稲城市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Bb1</v>
      </c>
      <c r="X8" s="70"/>
      <c r="Y8" s="70"/>
      <c r="Z8" s="70"/>
      <c r="AA8" s="70"/>
      <c r="AB8" s="70"/>
      <c r="AC8" s="70"/>
      <c r="AD8" s="3"/>
      <c r="AE8" s="3"/>
      <c r="AF8" s="3"/>
      <c r="AG8" s="3"/>
      <c r="AH8" s="3"/>
      <c r="AI8" s="3"/>
      <c r="AJ8" s="3"/>
      <c r="AK8" s="3"/>
      <c r="AL8" s="64">
        <f>データ!R6</f>
        <v>87461</v>
      </c>
      <c r="AM8" s="64"/>
      <c r="AN8" s="64"/>
      <c r="AO8" s="64"/>
      <c r="AP8" s="64"/>
      <c r="AQ8" s="64"/>
      <c r="AR8" s="64"/>
      <c r="AS8" s="64"/>
      <c r="AT8" s="63">
        <f>データ!S6</f>
        <v>17.97</v>
      </c>
      <c r="AU8" s="63"/>
      <c r="AV8" s="63"/>
      <c r="AW8" s="63"/>
      <c r="AX8" s="63"/>
      <c r="AY8" s="63"/>
      <c r="AZ8" s="63"/>
      <c r="BA8" s="63"/>
      <c r="BB8" s="63">
        <f>データ!T6</f>
        <v>4867.0600000000004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98.81</v>
      </c>
      <c r="Q10" s="63"/>
      <c r="R10" s="63"/>
      <c r="S10" s="63"/>
      <c r="T10" s="63"/>
      <c r="U10" s="63"/>
      <c r="V10" s="63"/>
      <c r="W10" s="63">
        <f>データ!P6</f>
        <v>93.39</v>
      </c>
      <c r="X10" s="63"/>
      <c r="Y10" s="63"/>
      <c r="Z10" s="63"/>
      <c r="AA10" s="63"/>
      <c r="AB10" s="63"/>
      <c r="AC10" s="63"/>
      <c r="AD10" s="64">
        <f>データ!Q6</f>
        <v>2030</v>
      </c>
      <c r="AE10" s="64"/>
      <c r="AF10" s="64"/>
      <c r="AG10" s="64"/>
      <c r="AH10" s="64"/>
      <c r="AI10" s="64"/>
      <c r="AJ10" s="64"/>
      <c r="AK10" s="2"/>
      <c r="AL10" s="64">
        <f>データ!U6</f>
        <v>86779</v>
      </c>
      <c r="AM10" s="64"/>
      <c r="AN10" s="64"/>
      <c r="AO10" s="64"/>
      <c r="AP10" s="64"/>
      <c r="AQ10" s="64"/>
      <c r="AR10" s="64"/>
      <c r="AS10" s="64"/>
      <c r="AT10" s="63">
        <f>データ!V6</f>
        <v>10.4</v>
      </c>
      <c r="AU10" s="63"/>
      <c r="AV10" s="63"/>
      <c r="AW10" s="63"/>
      <c r="AX10" s="63"/>
      <c r="AY10" s="63"/>
      <c r="AZ10" s="63"/>
      <c r="BA10" s="63"/>
      <c r="BB10" s="63">
        <f>データ!W6</f>
        <v>8344.1299999999992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132250</v>
      </c>
      <c r="D6" s="31">
        <f t="shared" si="3"/>
        <v>47</v>
      </c>
      <c r="E6" s="31">
        <f t="shared" si="3"/>
        <v>17</v>
      </c>
      <c r="F6" s="31">
        <f t="shared" si="3"/>
        <v>1</v>
      </c>
      <c r="G6" s="31">
        <f t="shared" si="3"/>
        <v>0</v>
      </c>
      <c r="H6" s="31" t="str">
        <f t="shared" si="3"/>
        <v>東京都　稲城市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98.81</v>
      </c>
      <c r="P6" s="32">
        <f t="shared" si="3"/>
        <v>93.39</v>
      </c>
      <c r="Q6" s="32">
        <f t="shared" si="3"/>
        <v>2030</v>
      </c>
      <c r="R6" s="32">
        <f t="shared" si="3"/>
        <v>87461</v>
      </c>
      <c r="S6" s="32">
        <f t="shared" si="3"/>
        <v>17.97</v>
      </c>
      <c r="T6" s="32">
        <f t="shared" si="3"/>
        <v>4867.0600000000004</v>
      </c>
      <c r="U6" s="32">
        <f t="shared" si="3"/>
        <v>86779</v>
      </c>
      <c r="V6" s="32">
        <f t="shared" si="3"/>
        <v>10.4</v>
      </c>
      <c r="W6" s="32">
        <f t="shared" si="3"/>
        <v>8344.1299999999992</v>
      </c>
      <c r="X6" s="33">
        <f>IF(X7="",NA(),X7)</f>
        <v>73.400000000000006</v>
      </c>
      <c r="Y6" s="33">
        <f t="shared" ref="Y6:AG6" si="4">IF(Y7="",NA(),Y7)</f>
        <v>73.459999999999994</v>
      </c>
      <c r="Z6" s="33">
        <f t="shared" si="4"/>
        <v>74.75</v>
      </c>
      <c r="AA6" s="33">
        <f t="shared" si="4"/>
        <v>75.150000000000006</v>
      </c>
      <c r="AB6" s="33">
        <f t="shared" si="4"/>
        <v>75.77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792.01</v>
      </c>
      <c r="BF6" s="33">
        <f t="shared" ref="BF6:BN6" si="7">IF(BF7="",NA(),BF7)</f>
        <v>749.05</v>
      </c>
      <c r="BG6" s="33">
        <f t="shared" si="7"/>
        <v>689.58</v>
      </c>
      <c r="BH6" s="33">
        <f t="shared" si="7"/>
        <v>631.9</v>
      </c>
      <c r="BI6" s="33">
        <f t="shared" si="7"/>
        <v>611.15</v>
      </c>
      <c r="BJ6" s="33">
        <f t="shared" si="7"/>
        <v>1448.48</v>
      </c>
      <c r="BK6" s="33">
        <f t="shared" si="7"/>
        <v>1280.76</v>
      </c>
      <c r="BL6" s="33">
        <f t="shared" si="7"/>
        <v>1252.27</v>
      </c>
      <c r="BM6" s="33">
        <f t="shared" si="7"/>
        <v>1186.53</v>
      </c>
      <c r="BN6" s="33">
        <f t="shared" si="7"/>
        <v>775.45</v>
      </c>
      <c r="BO6" s="32" t="str">
        <f>IF(BO7="","",IF(BO7="-","【-】","【"&amp;SUBSTITUTE(TEXT(BO7,"#,##0.00"),"-","△")&amp;"】"))</f>
        <v>【763.62】</v>
      </c>
      <c r="BP6" s="33">
        <f>IF(BP7="",NA(),BP7)</f>
        <v>73.92</v>
      </c>
      <c r="BQ6" s="33">
        <f t="shared" ref="BQ6:BY6" si="8">IF(BQ7="",NA(),BQ7)</f>
        <v>74.040000000000006</v>
      </c>
      <c r="BR6" s="33">
        <f t="shared" si="8"/>
        <v>75.55</v>
      </c>
      <c r="BS6" s="33">
        <f t="shared" si="8"/>
        <v>75.02</v>
      </c>
      <c r="BT6" s="33">
        <f t="shared" si="8"/>
        <v>76.17</v>
      </c>
      <c r="BU6" s="33">
        <f t="shared" si="8"/>
        <v>71.34</v>
      </c>
      <c r="BV6" s="33">
        <f t="shared" si="8"/>
        <v>76.97</v>
      </c>
      <c r="BW6" s="33">
        <f t="shared" si="8"/>
        <v>79.45</v>
      </c>
      <c r="BX6" s="33">
        <f t="shared" si="8"/>
        <v>86.66</v>
      </c>
      <c r="BY6" s="33">
        <f t="shared" si="8"/>
        <v>86.34</v>
      </c>
      <c r="BZ6" s="32" t="str">
        <f>IF(BZ7="","",IF(BZ7="-","【-】","【"&amp;SUBSTITUTE(TEXT(BZ7,"#,##0.00"),"-","△")&amp;"】"))</f>
        <v>【98.53】</v>
      </c>
      <c r="CA6" s="33">
        <f>IF(CA7="",NA(),CA7)</f>
        <v>174.61</v>
      </c>
      <c r="CB6" s="33">
        <f t="shared" ref="CB6:CJ6" si="9">IF(CB7="",NA(),CB7)</f>
        <v>173.71</v>
      </c>
      <c r="CC6" s="33">
        <f t="shared" si="9"/>
        <v>172.48</v>
      </c>
      <c r="CD6" s="33">
        <f t="shared" si="9"/>
        <v>175.82</v>
      </c>
      <c r="CE6" s="33">
        <f t="shared" si="9"/>
        <v>169.19</v>
      </c>
      <c r="CF6" s="33">
        <f t="shared" si="9"/>
        <v>164.22</v>
      </c>
      <c r="CG6" s="33">
        <f t="shared" si="9"/>
        <v>159</v>
      </c>
      <c r="CH6" s="33">
        <f t="shared" si="9"/>
        <v>162.63</v>
      </c>
      <c r="CI6" s="33">
        <f t="shared" si="9"/>
        <v>151.65</v>
      </c>
      <c r="CJ6" s="33">
        <f t="shared" si="9"/>
        <v>147.52000000000001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86.69</v>
      </c>
      <c r="CV6" s="32" t="str">
        <f>IF(CV7="","",IF(CV7="-","【-】","【"&amp;SUBSTITUTE(TEXT(CV7,"#,##0.00"),"-","△")&amp;"】"))</f>
        <v>【60.01】</v>
      </c>
      <c r="CW6" s="33">
        <f>IF(CW7="",NA(),CW7)</f>
        <v>94.97</v>
      </c>
      <c r="CX6" s="33">
        <f t="shared" ref="CX6:DF6" si="11">IF(CX7="",NA(),CX7)</f>
        <v>94.94</v>
      </c>
      <c r="CY6" s="33">
        <f t="shared" si="11"/>
        <v>95.32</v>
      </c>
      <c r="CZ6" s="33">
        <f t="shared" si="11"/>
        <v>96.62</v>
      </c>
      <c r="DA6" s="33">
        <f t="shared" si="11"/>
        <v>96.78</v>
      </c>
      <c r="DB6" s="33">
        <f t="shared" si="11"/>
        <v>91.48</v>
      </c>
      <c r="DC6" s="33">
        <f t="shared" si="11"/>
        <v>91.15</v>
      </c>
      <c r="DD6" s="33">
        <f t="shared" si="11"/>
        <v>90.76</v>
      </c>
      <c r="DE6" s="33">
        <f t="shared" si="11"/>
        <v>91.47</v>
      </c>
      <c r="DF6" s="33">
        <f t="shared" si="11"/>
        <v>96.14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2">
        <f t="shared" si="14"/>
        <v>0</v>
      </c>
      <c r="EK6" s="32">
        <f t="shared" si="14"/>
        <v>0</v>
      </c>
      <c r="EL6" s="32">
        <f t="shared" si="14"/>
        <v>0</v>
      </c>
      <c r="EM6" s="33">
        <f t="shared" si="14"/>
        <v>0.15</v>
      </c>
      <c r="EN6" s="32" t="str">
        <f>IF(EN7="","",IF(EN7="-","【-】","【"&amp;SUBSTITUTE(TEXT(EN7,"#,##0.00"),"-","△")&amp;"】"))</f>
        <v>【0.23】</v>
      </c>
    </row>
    <row r="7" spans="1:144" s="34" customFormat="1">
      <c r="A7" s="26"/>
      <c r="B7" s="35">
        <v>2015</v>
      </c>
      <c r="C7" s="35">
        <v>132250</v>
      </c>
      <c r="D7" s="35">
        <v>47</v>
      </c>
      <c r="E7" s="35">
        <v>17</v>
      </c>
      <c r="F7" s="35">
        <v>1</v>
      </c>
      <c r="G7" s="35">
        <v>0</v>
      </c>
      <c r="H7" s="35" t="s">
        <v>96</v>
      </c>
      <c r="I7" s="35" t="s">
        <v>97</v>
      </c>
      <c r="J7" s="35" t="s">
        <v>98</v>
      </c>
      <c r="K7" s="35" t="s">
        <v>99</v>
      </c>
      <c r="L7" s="35" t="s">
        <v>100</v>
      </c>
      <c r="M7" s="36" t="s">
        <v>101</v>
      </c>
      <c r="N7" s="36" t="s">
        <v>102</v>
      </c>
      <c r="O7" s="36">
        <v>98.81</v>
      </c>
      <c r="P7" s="36">
        <v>93.39</v>
      </c>
      <c r="Q7" s="36">
        <v>2030</v>
      </c>
      <c r="R7" s="36">
        <v>87461</v>
      </c>
      <c r="S7" s="36">
        <v>17.97</v>
      </c>
      <c r="T7" s="36">
        <v>4867.0600000000004</v>
      </c>
      <c r="U7" s="36">
        <v>86779</v>
      </c>
      <c r="V7" s="36">
        <v>10.4</v>
      </c>
      <c r="W7" s="36">
        <v>8344.1299999999992</v>
      </c>
      <c r="X7" s="36">
        <v>73.400000000000006</v>
      </c>
      <c r="Y7" s="36">
        <v>73.459999999999994</v>
      </c>
      <c r="Z7" s="36">
        <v>74.75</v>
      </c>
      <c r="AA7" s="36">
        <v>75.150000000000006</v>
      </c>
      <c r="AB7" s="36">
        <v>75.77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792.01</v>
      </c>
      <c r="BF7" s="36">
        <v>749.05</v>
      </c>
      <c r="BG7" s="36">
        <v>689.58</v>
      </c>
      <c r="BH7" s="36">
        <v>631.9</v>
      </c>
      <c r="BI7" s="36">
        <v>611.15</v>
      </c>
      <c r="BJ7" s="36">
        <v>1448.48</v>
      </c>
      <c r="BK7" s="36">
        <v>1280.76</v>
      </c>
      <c r="BL7" s="36">
        <v>1252.27</v>
      </c>
      <c r="BM7" s="36">
        <v>1186.53</v>
      </c>
      <c r="BN7" s="36">
        <v>775.45</v>
      </c>
      <c r="BO7" s="36">
        <v>763.62</v>
      </c>
      <c r="BP7" s="36">
        <v>73.92</v>
      </c>
      <c r="BQ7" s="36">
        <v>74.040000000000006</v>
      </c>
      <c r="BR7" s="36">
        <v>75.55</v>
      </c>
      <c r="BS7" s="36">
        <v>75.02</v>
      </c>
      <c r="BT7" s="36">
        <v>76.17</v>
      </c>
      <c r="BU7" s="36">
        <v>71.34</v>
      </c>
      <c r="BV7" s="36">
        <v>76.97</v>
      </c>
      <c r="BW7" s="36">
        <v>79.45</v>
      </c>
      <c r="BX7" s="36">
        <v>86.66</v>
      </c>
      <c r="BY7" s="36">
        <v>86.34</v>
      </c>
      <c r="BZ7" s="36">
        <v>98.53</v>
      </c>
      <c r="CA7" s="36">
        <v>174.61</v>
      </c>
      <c r="CB7" s="36">
        <v>173.71</v>
      </c>
      <c r="CC7" s="36">
        <v>172.48</v>
      </c>
      <c r="CD7" s="36">
        <v>175.82</v>
      </c>
      <c r="CE7" s="36">
        <v>169.19</v>
      </c>
      <c r="CF7" s="36">
        <v>164.22</v>
      </c>
      <c r="CG7" s="36">
        <v>159</v>
      </c>
      <c r="CH7" s="36">
        <v>162.63</v>
      </c>
      <c r="CI7" s="36">
        <v>151.65</v>
      </c>
      <c r="CJ7" s="36">
        <v>147.52000000000001</v>
      </c>
      <c r="CK7" s="36">
        <v>139.69999999999999</v>
      </c>
      <c r="CL7" s="36" t="s">
        <v>101</v>
      </c>
      <c r="CM7" s="36" t="s">
        <v>101</v>
      </c>
      <c r="CN7" s="36" t="s">
        <v>101</v>
      </c>
      <c r="CO7" s="36" t="s">
        <v>101</v>
      </c>
      <c r="CP7" s="36" t="s">
        <v>101</v>
      </c>
      <c r="CQ7" s="36" t="s">
        <v>101</v>
      </c>
      <c r="CR7" s="36" t="s">
        <v>101</v>
      </c>
      <c r="CS7" s="36" t="s">
        <v>101</v>
      </c>
      <c r="CT7" s="36" t="s">
        <v>101</v>
      </c>
      <c r="CU7" s="36">
        <v>86.69</v>
      </c>
      <c r="CV7" s="36">
        <v>60.01</v>
      </c>
      <c r="CW7" s="36">
        <v>94.97</v>
      </c>
      <c r="CX7" s="36">
        <v>94.94</v>
      </c>
      <c r="CY7" s="36">
        <v>95.32</v>
      </c>
      <c r="CZ7" s="36">
        <v>96.62</v>
      </c>
      <c r="DA7" s="36">
        <v>96.78</v>
      </c>
      <c r="DB7" s="36">
        <v>91.48</v>
      </c>
      <c r="DC7" s="36">
        <v>91.15</v>
      </c>
      <c r="DD7" s="36">
        <v>90.76</v>
      </c>
      <c r="DE7" s="36">
        <v>91.47</v>
      </c>
      <c r="DF7" s="36">
        <v>96.14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v>
      </c>
      <c r="EK7" s="36">
        <v>0</v>
      </c>
      <c r="EL7" s="36">
        <v>0</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2017-02-13T04:08:48Z</cp:lastPrinted>
  <dcterms:created xsi:type="dcterms:W3CDTF">2017-02-08T02:48:24Z</dcterms:created>
  <dcterms:modified xsi:type="dcterms:W3CDTF">2017-02-13T04:09:42Z</dcterms:modified>
</cp:coreProperties>
</file>